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80" windowHeight="9345" tabRatio="791" activeTab="9"/>
  </bookViews>
  <sheets>
    <sheet name="Charakter" sheetId="1" r:id="rId1"/>
    <sheet name="Verhalten" sheetId="2" r:id="rId2"/>
    <sheet name="Amerika" sheetId="3" r:id="rId3"/>
    <sheet name="Deutschland" sheetId="4" r:id="rId4"/>
    <sheet name="Italien" sheetId="5" r:id="rId5"/>
    <sheet name="Frankreich" sheetId="6" r:id="rId6"/>
    <sheet name="Spanien" sheetId="7" r:id="rId7"/>
    <sheet name="Japan" sheetId="8" r:id="rId8"/>
    <sheet name="Russland" sheetId="9" r:id="rId9"/>
    <sheet name="Fantasy" sheetId="10" r:id="rId10"/>
    <sheet name="Tabellen" sheetId="11" r:id="rId11"/>
    <sheet name="Counter" sheetId="12" r:id="rId12"/>
    <sheet name="Uebertrag" sheetId="13" r:id="rId13"/>
  </sheets>
  <definedNames>
    <definedName name="C_Gender">'Counter'!$B$2</definedName>
    <definedName name="C_Nachname">'Counter'!$B$4</definedName>
    <definedName name="C_Nation">'Counter'!$B$1</definedName>
    <definedName name="C_Nation2">'Counter'!$B$6</definedName>
    <definedName name="C_Verhalten">'Counter'!$B$5</definedName>
    <definedName name="C_Vorname">'Counter'!$B$3</definedName>
    <definedName name="Gender">'Counter'!$B$2</definedName>
    <definedName name="H_Nachname">'Counter'!$C$4</definedName>
    <definedName name="H_Vorname">'Counter'!$C$3</definedName>
    <definedName name="Nation">'Counter'!$B$1</definedName>
  </definedNames>
  <calcPr fullCalcOnLoad="1"/>
</workbook>
</file>

<file path=xl/sharedStrings.xml><?xml version="1.0" encoding="utf-8"?>
<sst xmlns="http://schemas.openxmlformats.org/spreadsheetml/2006/main" count="1407" uniqueCount="1143">
  <si>
    <t>Vorname</t>
  </si>
  <si>
    <t>Nachname</t>
  </si>
  <si>
    <t>Frank</t>
  </si>
  <si>
    <t>Peter</t>
  </si>
  <si>
    <t>John</t>
  </si>
  <si>
    <t>George</t>
  </si>
  <si>
    <t>Marc</t>
  </si>
  <si>
    <t>Andrew</t>
  </si>
  <si>
    <t>Foster</t>
  </si>
  <si>
    <t>Greg</t>
  </si>
  <si>
    <t>Michael</t>
  </si>
  <si>
    <t>Oliver</t>
  </si>
  <si>
    <t>Brandon</t>
  </si>
  <si>
    <t>Walter</t>
  </si>
  <si>
    <t>Abraham</t>
  </si>
  <si>
    <t>Jack</t>
  </si>
  <si>
    <t>James</t>
  </si>
  <si>
    <t>Julian</t>
  </si>
  <si>
    <t>Bob</t>
  </si>
  <si>
    <t>Bill</t>
  </si>
  <si>
    <t>Freddy</t>
  </si>
  <si>
    <t>Joey</t>
  </si>
  <si>
    <t>Jonathan</t>
  </si>
  <si>
    <t>Peters</t>
  </si>
  <si>
    <t>Allister</t>
  </si>
  <si>
    <t>Smith</t>
  </si>
  <si>
    <t>Jones</t>
  </si>
  <si>
    <t>Sanders</t>
  </si>
  <si>
    <t>Howard</t>
  </si>
  <si>
    <t>Bush</t>
  </si>
  <si>
    <t>Mary</t>
  </si>
  <si>
    <t>Jacky</t>
  </si>
  <si>
    <t>Rebekka</t>
  </si>
  <si>
    <t>Juliet</t>
  </si>
  <si>
    <t>Jeanne</t>
  </si>
  <si>
    <t>Marybeth</t>
  </si>
  <si>
    <t>Mary-Jo</t>
  </si>
  <si>
    <t>Sandy</t>
  </si>
  <si>
    <t>Petra</t>
  </si>
  <si>
    <t>Geschlecht:</t>
  </si>
  <si>
    <t>Geschlecht</t>
  </si>
  <si>
    <t>Männlich</t>
  </si>
  <si>
    <t>Weiblich</t>
  </si>
  <si>
    <t>Amerika</t>
  </si>
  <si>
    <t>Deutschland</t>
  </si>
  <si>
    <t>Italien</t>
  </si>
  <si>
    <t>Frankreich</t>
  </si>
  <si>
    <t>Spanien</t>
  </si>
  <si>
    <t>Herkunftsland 1</t>
  </si>
  <si>
    <t>Herkunftsland 2</t>
  </si>
  <si>
    <t>Zufällig</t>
  </si>
  <si>
    <t>Herkunftsland:</t>
  </si>
  <si>
    <t>Vor- und Nachname:</t>
  </si>
  <si>
    <t>Zufälig</t>
  </si>
  <si>
    <t>Nachname:</t>
  </si>
  <si>
    <t>Vorname:</t>
  </si>
  <si>
    <t>Stanley</t>
  </si>
  <si>
    <t>Kent</t>
  </si>
  <si>
    <t>Henry</t>
  </si>
  <si>
    <t>Dexter</t>
  </si>
  <si>
    <t>Hubert</t>
  </si>
  <si>
    <t>Rose</t>
  </si>
  <si>
    <t>Anne</t>
  </si>
  <si>
    <t>Mary-Anne</t>
  </si>
  <si>
    <t>Judy</t>
  </si>
  <si>
    <t>Cathrin</t>
  </si>
  <si>
    <t>Veronica</t>
  </si>
  <si>
    <t>Susy</t>
  </si>
  <si>
    <t>Susanne</t>
  </si>
  <si>
    <t>Carrie</t>
  </si>
  <si>
    <t>Carrie-Anne</t>
  </si>
  <si>
    <t>Slater</t>
  </si>
  <si>
    <t>Baker</t>
  </si>
  <si>
    <t>O'Brian</t>
  </si>
  <si>
    <t>Mac Allister</t>
  </si>
  <si>
    <t>Farnsworth</t>
  </si>
  <si>
    <t>Hide</t>
  </si>
  <si>
    <t>O'Hare</t>
  </si>
  <si>
    <t>Billings</t>
  </si>
  <si>
    <t>Chester</t>
  </si>
  <si>
    <t>William</t>
  </si>
  <si>
    <t>Lucas</t>
  </si>
  <si>
    <t>Johann</t>
  </si>
  <si>
    <t>Georg</t>
  </si>
  <si>
    <t>Markus</t>
  </si>
  <si>
    <t>Andreas</t>
  </si>
  <si>
    <t>Joseph</t>
  </si>
  <si>
    <t>Gregor</t>
  </si>
  <si>
    <t>Bernd</t>
  </si>
  <si>
    <t>Richard</t>
  </si>
  <si>
    <t>Anton</t>
  </si>
  <si>
    <t>Rüdiger</t>
  </si>
  <si>
    <t>Robert</t>
  </si>
  <si>
    <t>Willhelm</t>
  </si>
  <si>
    <t>Günther</t>
  </si>
  <si>
    <t>Martin</t>
  </si>
  <si>
    <t>Franz</t>
  </si>
  <si>
    <t>Maria</t>
  </si>
  <si>
    <t>Andrea</t>
  </si>
  <si>
    <t>Julia</t>
  </si>
  <si>
    <t>Ilka</t>
  </si>
  <si>
    <t>Johanna</t>
  </si>
  <si>
    <t>Marianne</t>
  </si>
  <si>
    <t>Sandra</t>
  </si>
  <si>
    <t>Frauke</t>
  </si>
  <si>
    <t>Bernhardet</t>
  </si>
  <si>
    <t>Katrin</t>
  </si>
  <si>
    <t>Meyer</t>
  </si>
  <si>
    <t>Schmidt</t>
  </si>
  <si>
    <t>Johannson</t>
  </si>
  <si>
    <t>Keufers</t>
  </si>
  <si>
    <t>Dredicke</t>
  </si>
  <si>
    <t>Kolpe</t>
  </si>
  <si>
    <t>Jonas</t>
  </si>
  <si>
    <t>Wagner</t>
  </si>
  <si>
    <t>Anzahl der Verhaltensweisen</t>
  </si>
  <si>
    <t>Zufällig 2-4</t>
  </si>
  <si>
    <t>Zufällig 3-5</t>
  </si>
  <si>
    <t>Verhalten:</t>
  </si>
  <si>
    <t>Anzahl Verhaltensweisen</t>
  </si>
  <si>
    <t>Großspuriges Auftreten</t>
  </si>
  <si>
    <t>Verhalten 1:</t>
  </si>
  <si>
    <t>Verhalten 2:</t>
  </si>
  <si>
    <t>Verhalten 3:</t>
  </si>
  <si>
    <t>Verhalten 4:</t>
  </si>
  <si>
    <t>Verhalten 5:</t>
  </si>
  <si>
    <t>Sanfte Stimme</t>
  </si>
  <si>
    <t>Gebärden beim Sprechen</t>
  </si>
  <si>
    <t>Gerät leicht in Wut</t>
  </si>
  <si>
    <t>Hält sich meist im Hintergrund</t>
  </si>
  <si>
    <t>Akzeptiert nicht das andere Geschlecht</t>
  </si>
  <si>
    <t>Sucht immer eine Möglichkeit zum Sex</t>
  </si>
  <si>
    <t>Notizen:</t>
  </si>
  <si>
    <t>Adam</t>
  </si>
  <si>
    <t>Duke</t>
  </si>
  <si>
    <t>Wayne</t>
  </si>
  <si>
    <t>Austin</t>
  </si>
  <si>
    <t>Rodger</t>
  </si>
  <si>
    <t>Charles</t>
  </si>
  <si>
    <t>Herald</t>
  </si>
  <si>
    <t>Neill</t>
  </si>
  <si>
    <t>Jean</t>
  </si>
  <si>
    <t>Sean</t>
  </si>
  <si>
    <t>Trevor</t>
  </si>
  <si>
    <t>Gerald</t>
  </si>
  <si>
    <t>Gerry</t>
  </si>
  <si>
    <t>Christian</t>
  </si>
  <si>
    <t>Andy</t>
  </si>
  <si>
    <t>Alvin</t>
  </si>
  <si>
    <t>Timothy</t>
  </si>
  <si>
    <t>Tim</t>
  </si>
  <si>
    <t>Alec</t>
  </si>
  <si>
    <t>Ross</t>
  </si>
  <si>
    <t>Sandler</t>
  </si>
  <si>
    <t>Marshall</t>
  </si>
  <si>
    <t>Flint</t>
  </si>
  <si>
    <t>O'Neill</t>
  </si>
  <si>
    <t>Kinney</t>
  </si>
  <si>
    <t>Kubrik</t>
  </si>
  <si>
    <t>Masters</t>
  </si>
  <si>
    <t>Montgommery</t>
  </si>
  <si>
    <t>Menzel</t>
  </si>
  <si>
    <t>Hastings</t>
  </si>
  <si>
    <t>Howards</t>
  </si>
  <si>
    <t>Anderson</t>
  </si>
  <si>
    <t>Hardt</t>
  </si>
  <si>
    <t>Shannon</t>
  </si>
  <si>
    <t>Brown</t>
  </si>
  <si>
    <t>Black</t>
  </si>
  <si>
    <t>Jennifer</t>
  </si>
  <si>
    <t>Clarice</t>
  </si>
  <si>
    <t>Julie</t>
  </si>
  <si>
    <t>Shania</t>
  </si>
  <si>
    <t>Cathlyn</t>
  </si>
  <si>
    <t>Sally</t>
  </si>
  <si>
    <t>Patricia</t>
  </si>
  <si>
    <t>Bianca</t>
  </si>
  <si>
    <t>Patty</t>
  </si>
  <si>
    <t>Magrit</t>
  </si>
  <si>
    <t>Maggy</t>
  </si>
  <si>
    <t>Tarah</t>
  </si>
  <si>
    <t>Zelda</t>
  </si>
  <si>
    <t>Candice</t>
  </si>
  <si>
    <t>Darleen</t>
  </si>
  <si>
    <t>Mariah</t>
  </si>
  <si>
    <t>April</t>
  </si>
  <si>
    <t>May</t>
  </si>
  <si>
    <t>June</t>
  </si>
  <si>
    <t>March</t>
  </si>
  <si>
    <t>Sibyll</t>
  </si>
  <si>
    <t>Cassandra</t>
  </si>
  <si>
    <t>Wendy</t>
  </si>
  <si>
    <t>Dorothy</t>
  </si>
  <si>
    <t>Doro</t>
  </si>
  <si>
    <t>Nora</t>
  </si>
  <si>
    <t>Nova</t>
  </si>
  <si>
    <t>Hether</t>
  </si>
  <si>
    <t>Mandy</t>
  </si>
  <si>
    <t>Pamela</t>
  </si>
  <si>
    <t>Meridith</t>
  </si>
  <si>
    <t>Melody</t>
  </si>
  <si>
    <t>Harmony</t>
  </si>
  <si>
    <t>Glory</t>
  </si>
  <si>
    <t>Gloria</t>
  </si>
  <si>
    <t>Lori</t>
  </si>
  <si>
    <t>Lilly</t>
  </si>
  <si>
    <t>Wilma</t>
  </si>
  <si>
    <t>Jody</t>
  </si>
  <si>
    <t>Helena</t>
  </si>
  <si>
    <t>Fiora</t>
  </si>
  <si>
    <t>Flora</t>
  </si>
  <si>
    <t>Mona</t>
  </si>
  <si>
    <t>Lisa</t>
  </si>
  <si>
    <t>Corinna</t>
  </si>
  <si>
    <t>Corynne</t>
  </si>
  <si>
    <t>Shelly</t>
  </si>
  <si>
    <t>Teresa</t>
  </si>
  <si>
    <t>Sabrina</t>
  </si>
  <si>
    <t>Violet</t>
  </si>
  <si>
    <t>Elisa</t>
  </si>
  <si>
    <t>Lola</t>
  </si>
  <si>
    <t>Doreen</t>
  </si>
  <si>
    <t>Paula</t>
  </si>
  <si>
    <t>Roseanne</t>
  </si>
  <si>
    <t>Daphne</t>
  </si>
  <si>
    <t>Jasmine</t>
  </si>
  <si>
    <t>Gabrielle</t>
  </si>
  <si>
    <t>Sonja</t>
  </si>
  <si>
    <t>Adrianne</t>
  </si>
  <si>
    <t>Tina</t>
  </si>
  <si>
    <t>Barbara</t>
  </si>
  <si>
    <t>Bernadeth</t>
  </si>
  <si>
    <t>Tomas</t>
  </si>
  <si>
    <t>Franco</t>
  </si>
  <si>
    <t>Petro</t>
  </si>
  <si>
    <t>Giulia</t>
  </si>
  <si>
    <t>Francesca</t>
  </si>
  <si>
    <t>Gerutti</t>
  </si>
  <si>
    <t>Roland</t>
  </si>
  <si>
    <t>Emmerich</t>
  </si>
  <si>
    <t>Kurt</t>
  </si>
  <si>
    <t>Russel</t>
  </si>
  <si>
    <t>Spader</t>
  </si>
  <si>
    <t>Davis</t>
  </si>
  <si>
    <t>Davidson</t>
  </si>
  <si>
    <t>David</t>
  </si>
  <si>
    <t>Arnold</t>
  </si>
  <si>
    <t>Holger</t>
  </si>
  <si>
    <t>Karl</t>
  </si>
  <si>
    <t>Gross</t>
  </si>
  <si>
    <t>Klein</t>
  </si>
  <si>
    <t>Eber</t>
  </si>
  <si>
    <t>Ute</t>
  </si>
  <si>
    <t>Joel</t>
  </si>
  <si>
    <t>Mario</t>
  </si>
  <si>
    <t>Simon</t>
  </si>
  <si>
    <t>Reed</t>
  </si>
  <si>
    <t>Abigail</t>
  </si>
  <si>
    <t>Amaly</t>
  </si>
  <si>
    <t>Cunningham</t>
  </si>
  <si>
    <t>Saddler</t>
  </si>
  <si>
    <t>Blackstone</t>
  </si>
  <si>
    <t>Annette</t>
  </si>
  <si>
    <t>Helga</t>
  </si>
  <si>
    <t>Gustav</t>
  </si>
  <si>
    <t>Hannes</t>
  </si>
  <si>
    <t>Gernot</t>
  </si>
  <si>
    <t>Krüger</t>
  </si>
  <si>
    <t>Felice</t>
  </si>
  <si>
    <t>Calice</t>
  </si>
  <si>
    <t>Francesco</t>
  </si>
  <si>
    <t>Dominiq</t>
  </si>
  <si>
    <t>Alligieri</t>
  </si>
  <si>
    <t>Marco</t>
  </si>
  <si>
    <t>Stefano</t>
  </si>
  <si>
    <t>Pifferi</t>
  </si>
  <si>
    <t>Lavazza</t>
  </si>
  <si>
    <t>Struzzi</t>
  </si>
  <si>
    <t>Capricio</t>
  </si>
  <si>
    <t>Fonzo</t>
  </si>
  <si>
    <t>Laudrigi</t>
  </si>
  <si>
    <t>Adalbert</t>
  </si>
  <si>
    <t>Adelgunde</t>
  </si>
  <si>
    <t>Adelheid</t>
  </si>
  <si>
    <t>Adeltraud</t>
  </si>
  <si>
    <t>Adolf</t>
  </si>
  <si>
    <t>Albuin</t>
  </si>
  <si>
    <t>Alfons</t>
  </si>
  <si>
    <t>Alfred</t>
  </si>
  <si>
    <t>Alida</t>
  </si>
  <si>
    <t>Alrik</t>
  </si>
  <si>
    <t>Alwin</t>
  </si>
  <si>
    <t>Amelie</t>
  </si>
  <si>
    <t>Annemarie</t>
  </si>
  <si>
    <t>Anselm</t>
  </si>
  <si>
    <t>Ansgar</t>
  </si>
  <si>
    <t>Arnim</t>
  </si>
  <si>
    <t>Armin</t>
  </si>
  <si>
    <t>Arnulf</t>
  </si>
  <si>
    <t>Balduin</t>
  </si>
  <si>
    <t>Bardo</t>
  </si>
  <si>
    <t>Beeke</t>
  </si>
  <si>
    <t>Bernfried</t>
  </si>
  <si>
    <t>Bernhard</t>
  </si>
  <si>
    <t>Berno</t>
  </si>
  <si>
    <t>Bertha</t>
  </si>
  <si>
    <t>Berthold</t>
  </si>
  <si>
    <t>Bertram</t>
  </si>
  <si>
    <t>Bodo</t>
  </si>
  <si>
    <t>Brandolf</t>
  </si>
  <si>
    <t>Brunhild</t>
  </si>
  <si>
    <t>Bruno</t>
  </si>
  <si>
    <t>Burkhard</t>
  </si>
  <si>
    <t>Christel</t>
  </si>
  <si>
    <t>Claas</t>
  </si>
  <si>
    <t>Cord</t>
  </si>
  <si>
    <t>Corvin</t>
  </si>
  <si>
    <t>Korvin</t>
  </si>
  <si>
    <t>Dagmar</t>
  </si>
  <si>
    <t>Dagobert</t>
  </si>
  <si>
    <t>Dirk</t>
  </si>
  <si>
    <t>Detlef</t>
  </si>
  <si>
    <t>Dieter</t>
  </si>
  <si>
    <t>Diethard</t>
  </si>
  <si>
    <t>Hardy</t>
  </si>
  <si>
    <t>Dietlind</t>
  </si>
  <si>
    <t>Dietmar</t>
  </si>
  <si>
    <t>Dietmut</t>
  </si>
  <si>
    <t>Dietrich</t>
  </si>
  <si>
    <t>Doerk</t>
  </si>
  <si>
    <t>Domenik</t>
  </si>
  <si>
    <t>Dominikus</t>
  </si>
  <si>
    <t>Dörthe</t>
  </si>
  <si>
    <t>Eberhard</t>
  </si>
  <si>
    <t>Eckehard</t>
  </si>
  <si>
    <t>Edeltraud</t>
  </si>
  <si>
    <t>Egbert</t>
  </si>
  <si>
    <t>Eike</t>
  </si>
  <si>
    <t>Elfriede</t>
  </si>
  <si>
    <t>Emma</t>
  </si>
  <si>
    <t>Elmar</t>
  </si>
  <si>
    <t>Engelbert</t>
  </si>
  <si>
    <t>Erhard</t>
  </si>
  <si>
    <t>Ernst</t>
  </si>
  <si>
    <t>Erwin</t>
  </si>
  <si>
    <t>Ewald</t>
  </si>
  <si>
    <t>Falko</t>
  </si>
  <si>
    <t>Farhild</t>
  </si>
  <si>
    <t>Otto</t>
  </si>
  <si>
    <t>Frederik</t>
  </si>
  <si>
    <t>Fridolin</t>
  </si>
  <si>
    <t>Friedbert</t>
  </si>
  <si>
    <t>Friedemann</t>
  </si>
  <si>
    <t>Friedemar</t>
  </si>
  <si>
    <t>Friedrich</t>
  </si>
  <si>
    <t>Vollmar</t>
  </si>
  <si>
    <t>Gerrit</t>
  </si>
  <si>
    <t>Gebhard</t>
  </si>
  <si>
    <t>Genoveva</t>
  </si>
  <si>
    <t>Gerhard</t>
  </si>
  <si>
    <t>Gerhild</t>
  </si>
  <si>
    <t>Gerlinde</t>
  </si>
  <si>
    <t>German</t>
  </si>
  <si>
    <t>Gero</t>
  </si>
  <si>
    <t>Gertrud</t>
  </si>
  <si>
    <t>Gerwin</t>
  </si>
  <si>
    <t>Gisbert</t>
  </si>
  <si>
    <t>Gisela</t>
  </si>
  <si>
    <t>Gottfried</t>
  </si>
  <si>
    <t>Gotthard</t>
  </si>
  <si>
    <t>Fischer</t>
  </si>
  <si>
    <t>Bäcker</t>
  </si>
  <si>
    <t>Breuer</t>
  </si>
  <si>
    <t>Gudrun</t>
  </si>
  <si>
    <t>Gundolf</t>
  </si>
  <si>
    <t>Olli</t>
  </si>
  <si>
    <t>Olliver</t>
  </si>
  <si>
    <t>Hadamar</t>
  </si>
  <si>
    <t>Hagen</t>
  </si>
  <si>
    <t>Harry</t>
  </si>
  <si>
    <t>Hartmut</t>
  </si>
  <si>
    <t>Hartwig</t>
  </si>
  <si>
    <t>Hasso</t>
  </si>
  <si>
    <t>Hedwig</t>
  </si>
  <si>
    <t>Heidelinde</t>
  </si>
  <si>
    <t>Heidrun</t>
  </si>
  <si>
    <t>Hildegard</t>
  </si>
  <si>
    <t>Heinrich</t>
  </si>
  <si>
    <t>Helmut</t>
  </si>
  <si>
    <t>Henning</t>
  </si>
  <si>
    <t>Henrik</t>
  </si>
  <si>
    <t>Herbert</t>
  </si>
  <si>
    <t>Herlinde</t>
  </si>
  <si>
    <t>Hermann</t>
  </si>
  <si>
    <t>Herwig</t>
  </si>
  <si>
    <t>Hildemar</t>
  </si>
  <si>
    <t>Hiltraud</t>
  </si>
  <si>
    <t>Horst</t>
  </si>
  <si>
    <t>Hugo</t>
  </si>
  <si>
    <t>Hilda</t>
  </si>
  <si>
    <t>Ines</t>
  </si>
  <si>
    <t>Ingbert</t>
  </si>
  <si>
    <t>Ingolf</t>
  </si>
  <si>
    <t>Irma</t>
  </si>
  <si>
    <t>Irmgard</t>
  </si>
  <si>
    <t>Irmhild</t>
  </si>
  <si>
    <t>Irmtraud</t>
  </si>
  <si>
    <t>Ivo</t>
  </si>
  <si>
    <t>Jan</t>
  </si>
  <si>
    <t>Janosch</t>
  </si>
  <si>
    <t>Jasper</t>
  </si>
  <si>
    <t>Jörn</t>
  </si>
  <si>
    <t>Jürgen</t>
  </si>
  <si>
    <t>Kara</t>
  </si>
  <si>
    <t>Karsten</t>
  </si>
  <si>
    <t>Kathrein</t>
  </si>
  <si>
    <t>Kiara</t>
  </si>
  <si>
    <t>Knut</t>
  </si>
  <si>
    <t>Konrad</t>
  </si>
  <si>
    <t>vom Feld</t>
  </si>
  <si>
    <t>von Graufels</t>
  </si>
  <si>
    <t>zu Griessen</t>
  </si>
  <si>
    <t>Mosach</t>
  </si>
  <si>
    <t>Kriemhild</t>
  </si>
  <si>
    <t>Kunibert</t>
  </si>
  <si>
    <t>Kunigunde</t>
  </si>
  <si>
    <t>Lambert</t>
  </si>
  <si>
    <t>Lance</t>
  </si>
  <si>
    <t>Landolf</t>
  </si>
  <si>
    <t>Lätitia</t>
  </si>
  <si>
    <t>Leia</t>
  </si>
  <si>
    <t>Leopold</t>
  </si>
  <si>
    <t>Lothar</t>
  </si>
  <si>
    <t>Ludwig</t>
  </si>
  <si>
    <t>Luise</t>
  </si>
  <si>
    <t>Maike</t>
  </si>
  <si>
    <t>Maik</t>
  </si>
  <si>
    <t>Malte</t>
  </si>
  <si>
    <t>Manfred</t>
  </si>
  <si>
    <t>Mareike</t>
  </si>
  <si>
    <t>Marieke</t>
  </si>
  <si>
    <t>Marko</t>
  </si>
  <si>
    <t>Markward</t>
  </si>
  <si>
    <t>Mathilda</t>
  </si>
  <si>
    <t>Meinhard</t>
  </si>
  <si>
    <t>Meinrad</t>
  </si>
  <si>
    <t>Konradis</t>
  </si>
  <si>
    <t>von Trapp</t>
  </si>
  <si>
    <t>Mette</t>
  </si>
  <si>
    <t>Neidhard</t>
  </si>
  <si>
    <t>Bayer</t>
  </si>
  <si>
    <t>Beyes</t>
  </si>
  <si>
    <t>Nicole</t>
  </si>
  <si>
    <t>Norbert</t>
  </si>
  <si>
    <t>Norman</t>
  </si>
  <si>
    <t>Norburga</t>
  </si>
  <si>
    <t>Ortrud</t>
  </si>
  <si>
    <t>Ortrun</t>
  </si>
  <si>
    <t>Ortwin</t>
  </si>
  <si>
    <t>Oskar</t>
  </si>
  <si>
    <t>Oswald</t>
  </si>
  <si>
    <t>Oswin</t>
  </si>
  <si>
    <t>Otfried</t>
  </si>
  <si>
    <t>Otmar</t>
  </si>
  <si>
    <t>Ottokar</t>
  </si>
  <si>
    <t>Radulf</t>
  </si>
  <si>
    <t>Raimund</t>
  </si>
  <si>
    <t>Rainer</t>
  </si>
  <si>
    <t>Reimar</t>
  </si>
  <si>
    <t>Reinhard</t>
  </si>
  <si>
    <t>Reinhild</t>
  </si>
  <si>
    <t>Reinold</t>
  </si>
  <si>
    <t>Remo</t>
  </si>
  <si>
    <t>Roderich</t>
  </si>
  <si>
    <t>Ronnie</t>
  </si>
  <si>
    <t>Rosalinde</t>
  </si>
  <si>
    <t>Rosamunde</t>
  </si>
  <si>
    <t>Roswitha</t>
  </si>
  <si>
    <t>Rotraud</t>
  </si>
  <si>
    <t>Baumann</t>
  </si>
  <si>
    <t>Baumgard</t>
  </si>
  <si>
    <t>Brauherr</t>
  </si>
  <si>
    <t>Rudolf</t>
  </si>
  <si>
    <t>Rupert</t>
  </si>
  <si>
    <t>Saskia</t>
  </si>
  <si>
    <t>Sebald</t>
  </si>
  <si>
    <t>Siegbert</t>
  </si>
  <si>
    <t>Siegfried</t>
  </si>
  <si>
    <t>Sieglinde</t>
  </si>
  <si>
    <t>Siegmar</t>
  </si>
  <si>
    <t>Siegmund</t>
  </si>
  <si>
    <t>Sigrun</t>
  </si>
  <si>
    <t>Steffen</t>
  </si>
  <si>
    <t>Stephan</t>
  </si>
  <si>
    <t>Stilla</t>
  </si>
  <si>
    <t>Stina</t>
  </si>
  <si>
    <t>Swanhild</t>
  </si>
  <si>
    <t>Theobald</t>
  </si>
  <si>
    <t>Tomke</t>
  </si>
  <si>
    <t>Dominika</t>
  </si>
  <si>
    <t>Trotz</t>
  </si>
  <si>
    <t>Udo</t>
  </si>
  <si>
    <t>Ulf</t>
  </si>
  <si>
    <t>Ulrich</t>
  </si>
  <si>
    <t>Una</t>
  </si>
  <si>
    <t>Volker</t>
  </si>
  <si>
    <t>Volkmar</t>
  </si>
  <si>
    <t>Walburga</t>
  </si>
  <si>
    <t>Waldemar</t>
  </si>
  <si>
    <t>Waltraud</t>
  </si>
  <si>
    <t>Wedekind</t>
  </si>
  <si>
    <t>Wenzel</t>
  </si>
  <si>
    <t>Werner</t>
  </si>
  <si>
    <t>Wiebke</t>
  </si>
  <si>
    <t>Wieland</t>
  </si>
  <si>
    <t>Wigand</t>
  </si>
  <si>
    <t>Wigbert</t>
  </si>
  <si>
    <t>Wighard</t>
  </si>
  <si>
    <t>Wilfried</t>
  </si>
  <si>
    <t>Wilhelm</t>
  </si>
  <si>
    <t>Willibald</t>
  </si>
  <si>
    <t>Wiltrud</t>
  </si>
  <si>
    <t>Wolf</t>
  </si>
  <si>
    <t>Wolfgang</t>
  </si>
  <si>
    <t>Wolfhard</t>
  </si>
  <si>
    <t>Wolfram</t>
  </si>
  <si>
    <t>Cäcilie</t>
  </si>
  <si>
    <t>Baleno</t>
  </si>
  <si>
    <t>Bennet</t>
  </si>
  <si>
    <t>Cook</t>
  </si>
  <si>
    <t>Copeland</t>
  </si>
  <si>
    <t>Hickman</t>
  </si>
  <si>
    <t>Hosking</t>
  </si>
  <si>
    <t>Manning</t>
  </si>
  <si>
    <t>McConnell</t>
  </si>
  <si>
    <t>Rouse</t>
  </si>
  <si>
    <t>Lex</t>
  </si>
  <si>
    <t>Ted</t>
  </si>
  <si>
    <t>Robin</t>
  </si>
  <si>
    <t>Chris</t>
  </si>
  <si>
    <t>Brian</t>
  </si>
  <si>
    <t>Dave</t>
  </si>
  <si>
    <t>Mark</t>
  </si>
  <si>
    <t>Copy:</t>
  </si>
  <si>
    <t>Nicholette</t>
  </si>
  <si>
    <t>Lewis</t>
  </si>
  <si>
    <t>Geoffrey</t>
  </si>
  <si>
    <t>Dean</t>
  </si>
  <si>
    <t>Luigi</t>
  </si>
  <si>
    <t>Sandro</t>
  </si>
  <si>
    <t>Gino</t>
  </si>
  <si>
    <t>Piero</t>
  </si>
  <si>
    <t>Cesare</t>
  </si>
  <si>
    <t>Lucio</t>
  </si>
  <si>
    <t>Gina</t>
  </si>
  <si>
    <t>Canny</t>
  </si>
  <si>
    <t>Bliss</t>
  </si>
  <si>
    <t>Lillian</t>
  </si>
  <si>
    <t>Harley</t>
  </si>
  <si>
    <t>Hick</t>
  </si>
  <si>
    <t>Grey</t>
  </si>
  <si>
    <t>Max</t>
  </si>
  <si>
    <t>Maxine</t>
  </si>
  <si>
    <t>Cuttlebone</t>
  </si>
  <si>
    <t>Edwin</t>
  </si>
  <si>
    <t>Elvia</t>
  </si>
  <si>
    <t>Elvira</t>
  </si>
  <si>
    <t>Dawkins</t>
  </si>
  <si>
    <t>Dee</t>
  </si>
  <si>
    <t>Chaney</t>
  </si>
  <si>
    <t>Amanda</t>
  </si>
  <si>
    <t>Lynelle</t>
  </si>
  <si>
    <t>Fantasy</t>
  </si>
  <si>
    <t>Bethany</t>
  </si>
  <si>
    <t>Paris</t>
  </si>
  <si>
    <t>Charlie</t>
  </si>
  <si>
    <t>Charly</t>
  </si>
  <si>
    <t>Jami</t>
  </si>
  <si>
    <t>Sharla</t>
  </si>
  <si>
    <t>Basilia</t>
  </si>
  <si>
    <t>Haywood</t>
  </si>
  <si>
    <t>Kelvin</t>
  </si>
  <si>
    <t>Berniece</t>
  </si>
  <si>
    <t>Garret</t>
  </si>
  <si>
    <t>Paulita</t>
  </si>
  <si>
    <t>Ladonna</t>
  </si>
  <si>
    <t>Elza</t>
  </si>
  <si>
    <t>Arden</t>
  </si>
  <si>
    <t>Takako</t>
  </si>
  <si>
    <t>Japan</t>
  </si>
  <si>
    <t>Lenita</t>
  </si>
  <si>
    <t>Edith</t>
  </si>
  <si>
    <t>Saul</t>
  </si>
  <si>
    <t>Aurora</t>
  </si>
  <si>
    <t>Jayna</t>
  </si>
  <si>
    <t>Cindi</t>
  </si>
  <si>
    <t>Elke</t>
  </si>
  <si>
    <t>Halina</t>
  </si>
  <si>
    <t>Ima</t>
  </si>
  <si>
    <t>Darwin</t>
  </si>
  <si>
    <t>Steffanie</t>
  </si>
  <si>
    <t>Steffany</t>
  </si>
  <si>
    <t>Rina</t>
  </si>
  <si>
    <t>Hathan</t>
  </si>
  <si>
    <t>Bei ersten Begegnungen immer schüchtern</t>
  </si>
  <si>
    <t>Tamera</t>
  </si>
  <si>
    <t>Tamara</t>
  </si>
  <si>
    <t>Faith</t>
  </si>
  <si>
    <t>Terry</t>
  </si>
  <si>
    <t>McAllister</t>
  </si>
  <si>
    <t>Tyrone</t>
  </si>
  <si>
    <t>Richards</t>
  </si>
  <si>
    <t>Ivan</t>
  </si>
  <si>
    <t>Gillespie</t>
  </si>
  <si>
    <t>Barker</t>
  </si>
  <si>
    <t>Orville</t>
  </si>
  <si>
    <t>Malone</t>
  </si>
  <si>
    <t>Davison</t>
  </si>
  <si>
    <t>Latasha</t>
  </si>
  <si>
    <t>Ivanow</t>
  </si>
  <si>
    <t>Russland</t>
  </si>
  <si>
    <t>Miranda</t>
  </si>
  <si>
    <t>Diann</t>
  </si>
  <si>
    <t>Rock</t>
  </si>
  <si>
    <t>Tasha</t>
  </si>
  <si>
    <t>Sampson</t>
  </si>
  <si>
    <t>Natasha</t>
  </si>
  <si>
    <t>René</t>
  </si>
  <si>
    <t>Renair</t>
  </si>
  <si>
    <t>Rene</t>
  </si>
  <si>
    <t>Leary</t>
  </si>
  <si>
    <t>Fletcher</t>
  </si>
  <si>
    <t>Hilton</t>
  </si>
  <si>
    <t>Julio</t>
  </si>
  <si>
    <t>Pedro</t>
  </si>
  <si>
    <t>Juan</t>
  </si>
  <si>
    <t>Jorge</t>
  </si>
  <si>
    <t>Nuno</t>
  </si>
  <si>
    <t>Alcabra</t>
  </si>
  <si>
    <t>Crowe</t>
  </si>
  <si>
    <t>Annabelle</t>
  </si>
  <si>
    <t>Rubio</t>
  </si>
  <si>
    <t>Joy</t>
  </si>
  <si>
    <t>Byrch</t>
  </si>
  <si>
    <t>Daryl</t>
  </si>
  <si>
    <t>Catrice</t>
  </si>
  <si>
    <t>Tracie</t>
  </si>
  <si>
    <t>Francisco</t>
  </si>
  <si>
    <t>Ricks</t>
  </si>
  <si>
    <t>Rick</t>
  </si>
  <si>
    <t>Mans</t>
  </si>
  <si>
    <t>Denis</t>
  </si>
  <si>
    <t>Denise</t>
  </si>
  <si>
    <t>Stephen</t>
  </si>
  <si>
    <t>Dyer</t>
  </si>
  <si>
    <t>Stefan</t>
  </si>
  <si>
    <t>Tommy</t>
  </si>
  <si>
    <t>Yanira</t>
  </si>
  <si>
    <t>Ashley</t>
  </si>
  <si>
    <t>Cervantes</t>
  </si>
  <si>
    <t>Marta</t>
  </si>
  <si>
    <t>Phillips</t>
  </si>
  <si>
    <t>Cody</t>
  </si>
  <si>
    <t>Leonard</t>
  </si>
  <si>
    <t>Leonhard</t>
  </si>
  <si>
    <t>Kuhnert</t>
  </si>
  <si>
    <t>Consolata</t>
  </si>
  <si>
    <t>Jeannette</t>
  </si>
  <si>
    <t>Cox</t>
  </si>
  <si>
    <t>Elbert</t>
  </si>
  <si>
    <t>Donahue</t>
  </si>
  <si>
    <t>Blanco</t>
  </si>
  <si>
    <t>Rojo</t>
  </si>
  <si>
    <t>Royo</t>
  </si>
  <si>
    <t>Sueann</t>
  </si>
  <si>
    <t>Allyson</t>
  </si>
  <si>
    <t>Littles</t>
  </si>
  <si>
    <t>Raylene</t>
  </si>
  <si>
    <t>Raines</t>
  </si>
  <si>
    <t>Bacon</t>
  </si>
  <si>
    <t>Staci</t>
  </si>
  <si>
    <t>Reynaldo</t>
  </si>
  <si>
    <t>Melendez</t>
  </si>
  <si>
    <t>Mendez</t>
  </si>
  <si>
    <t>Mendoza</t>
  </si>
  <si>
    <t>Priscilla</t>
  </si>
  <si>
    <t>Morrison</t>
  </si>
  <si>
    <t>Antone</t>
  </si>
  <si>
    <t>Marcela</t>
  </si>
  <si>
    <t>Hank</t>
  </si>
  <si>
    <t>Amos</t>
  </si>
  <si>
    <t>Dorrance</t>
  </si>
  <si>
    <t>Wallace</t>
  </si>
  <si>
    <t>Zuber</t>
  </si>
  <si>
    <t>Scott</t>
  </si>
  <si>
    <t>Baylie</t>
  </si>
  <si>
    <t>Perri</t>
  </si>
  <si>
    <t>Troy</t>
  </si>
  <si>
    <t>Vickie</t>
  </si>
  <si>
    <t>Karla</t>
  </si>
  <si>
    <t>Barajas</t>
  </si>
  <si>
    <t>Shawn</t>
  </si>
  <si>
    <t>Moseley</t>
  </si>
  <si>
    <t>Dina</t>
  </si>
  <si>
    <t>Preston</t>
  </si>
  <si>
    <t>Hooper</t>
  </si>
  <si>
    <t>Steward</t>
  </si>
  <si>
    <t>Merritt</t>
  </si>
  <si>
    <t>Solis</t>
  </si>
  <si>
    <t>Eddie</t>
  </si>
  <si>
    <t>Barber</t>
  </si>
  <si>
    <t>Manuela</t>
  </si>
  <si>
    <t>Pacheco</t>
  </si>
  <si>
    <t>Phyllis</t>
  </si>
  <si>
    <t>Barr</t>
  </si>
  <si>
    <t>Nestor</t>
  </si>
  <si>
    <t>Mcmillan</t>
  </si>
  <si>
    <t>Vigil</t>
  </si>
  <si>
    <t>Luke</t>
  </si>
  <si>
    <t>Stan</t>
  </si>
  <si>
    <t>Shelton</t>
  </si>
  <si>
    <t>Stanislaus</t>
  </si>
  <si>
    <t>Nikolaus</t>
  </si>
  <si>
    <t>Nick</t>
  </si>
  <si>
    <t>Galice</t>
  </si>
  <si>
    <t>Giacomo</t>
  </si>
  <si>
    <t>Magherita</t>
  </si>
  <si>
    <t>Angelina</t>
  </si>
  <si>
    <t>Angelika</t>
  </si>
  <si>
    <t>Jeane</t>
  </si>
  <si>
    <t>Murdock</t>
  </si>
  <si>
    <t>Javier</t>
  </si>
  <si>
    <t>Jocelyn</t>
  </si>
  <si>
    <t>Falkowski</t>
  </si>
  <si>
    <t>Farooq</t>
  </si>
  <si>
    <t>Jewel</t>
  </si>
  <si>
    <t>Wotton</t>
  </si>
  <si>
    <t>Zena</t>
  </si>
  <si>
    <t>Lizeth</t>
  </si>
  <si>
    <t>Johnny</t>
  </si>
  <si>
    <t>Call</t>
  </si>
  <si>
    <t>Linnen</t>
  </si>
  <si>
    <t>Santos</t>
  </si>
  <si>
    <t>Santosa</t>
  </si>
  <si>
    <t>Lockett</t>
  </si>
  <si>
    <t>Heath</t>
  </si>
  <si>
    <t>Levi</t>
  </si>
  <si>
    <t>Crump</t>
  </si>
  <si>
    <t>Sneed</t>
  </si>
  <si>
    <t>Sabina</t>
  </si>
  <si>
    <t>Lob</t>
  </si>
  <si>
    <t>Chandler</t>
  </si>
  <si>
    <t>Binks</t>
  </si>
  <si>
    <t>Chana</t>
  </si>
  <si>
    <t>Stephanie</t>
  </si>
  <si>
    <t>Torres</t>
  </si>
  <si>
    <t>Allison</t>
  </si>
  <si>
    <t>Marion</t>
  </si>
  <si>
    <t>Kimberley</t>
  </si>
  <si>
    <t>Erich</t>
  </si>
  <si>
    <t>Keri</t>
  </si>
  <si>
    <t>Knapp</t>
  </si>
  <si>
    <t>Ronald</t>
  </si>
  <si>
    <t>Ronaldo</t>
  </si>
  <si>
    <t>Alyce</t>
  </si>
  <si>
    <t>Mckenna</t>
  </si>
  <si>
    <t>Estes</t>
  </si>
  <si>
    <t>Patrizia</t>
  </si>
  <si>
    <t>Cheryl</t>
  </si>
  <si>
    <t>Holloway</t>
  </si>
  <si>
    <t>Ariel</t>
  </si>
  <si>
    <t>Dahl</t>
  </si>
  <si>
    <t>Ochoa</t>
  </si>
  <si>
    <t>Mcfadden</t>
  </si>
  <si>
    <t>Claudette</t>
  </si>
  <si>
    <t>Dena</t>
  </si>
  <si>
    <t>Catherine</t>
  </si>
  <si>
    <t>Stark</t>
  </si>
  <si>
    <t>Starks</t>
  </si>
  <si>
    <t>Britany</t>
  </si>
  <si>
    <t>Dedra</t>
  </si>
  <si>
    <t>Herschel</t>
  </si>
  <si>
    <t>Kenneth</t>
  </si>
  <si>
    <t>Cerys</t>
  </si>
  <si>
    <t>Swigert</t>
  </si>
  <si>
    <t>Margie</t>
  </si>
  <si>
    <t>Mccoy</t>
  </si>
  <si>
    <t>Norton</t>
  </si>
  <si>
    <t>Herrera</t>
  </si>
  <si>
    <t>Angeline</t>
  </si>
  <si>
    <t>Britney</t>
  </si>
  <si>
    <t>Kerstin</t>
  </si>
  <si>
    <t>Floyd</t>
  </si>
  <si>
    <t>Lloyd</t>
  </si>
  <si>
    <t>Long</t>
  </si>
  <si>
    <t>Tawana</t>
  </si>
  <si>
    <t>Neely</t>
  </si>
  <si>
    <t>Hoffman</t>
  </si>
  <si>
    <t>Kylie</t>
  </si>
  <si>
    <t>Franziska</t>
  </si>
  <si>
    <t>Zu</t>
  </si>
  <si>
    <t>Lorene</t>
  </si>
  <si>
    <t>Thomason</t>
  </si>
  <si>
    <t>Crane</t>
  </si>
  <si>
    <t>Wilson</t>
  </si>
  <si>
    <t>Gregorio</t>
  </si>
  <si>
    <t>Tatum</t>
  </si>
  <si>
    <t>Gregory</t>
  </si>
  <si>
    <t>Vilma</t>
  </si>
  <si>
    <t>Uniksa</t>
  </si>
  <si>
    <t>Höbart</t>
  </si>
  <si>
    <t>Bernard</t>
  </si>
  <si>
    <t>Ratliff</t>
  </si>
  <si>
    <t>Aldo</t>
  </si>
  <si>
    <t>Cass</t>
  </si>
  <si>
    <t>Yarbrough</t>
  </si>
  <si>
    <t>Harding</t>
  </si>
  <si>
    <t>Ethel</t>
  </si>
  <si>
    <t>Rosalyn</t>
  </si>
  <si>
    <t>Conchita</t>
  </si>
  <si>
    <t>Pope</t>
  </si>
  <si>
    <t>Papst</t>
  </si>
  <si>
    <t>Babst</t>
  </si>
  <si>
    <t>Thiel</t>
  </si>
  <si>
    <t>Corley</t>
  </si>
  <si>
    <t>Gipson</t>
  </si>
  <si>
    <t>Gibson</t>
  </si>
  <si>
    <t>Adams</t>
  </si>
  <si>
    <t>Dudley</t>
  </si>
  <si>
    <t>Sybil</t>
  </si>
  <si>
    <t>Sybille</t>
  </si>
  <si>
    <t>Roe</t>
  </si>
  <si>
    <t>Odom</t>
  </si>
  <si>
    <t>Horeen</t>
  </si>
  <si>
    <t>Oros</t>
  </si>
  <si>
    <t>Mayberry</t>
  </si>
  <si>
    <t>Katelyn</t>
  </si>
  <si>
    <t>Ortiz</t>
  </si>
  <si>
    <t>Hola</t>
  </si>
  <si>
    <t>Brenton</t>
  </si>
  <si>
    <t>Schwartz</t>
  </si>
  <si>
    <t>Garrison</t>
  </si>
  <si>
    <t>Davies</t>
  </si>
  <si>
    <t>Barnett</t>
  </si>
  <si>
    <t>Achromas</t>
  </si>
  <si>
    <t>Dent</t>
  </si>
  <si>
    <t>Lynn</t>
  </si>
  <si>
    <t>Taylor</t>
  </si>
  <si>
    <t>Chase</t>
  </si>
  <si>
    <t>Chevy</t>
  </si>
  <si>
    <t>Dallas</t>
  </si>
  <si>
    <t>Georgia</t>
  </si>
  <si>
    <t>Tiffany</t>
  </si>
  <si>
    <t>Urbanus</t>
  </si>
  <si>
    <t>Darin</t>
  </si>
  <si>
    <t>Mao</t>
  </si>
  <si>
    <t>Dao</t>
  </si>
  <si>
    <t>Julius</t>
  </si>
  <si>
    <t>Coley</t>
  </si>
  <si>
    <t>Mantis</t>
  </si>
  <si>
    <t>Betty</t>
  </si>
  <si>
    <t>Becky</t>
  </si>
  <si>
    <t>Morris</t>
  </si>
  <si>
    <t>Miguel</t>
  </si>
  <si>
    <t>Hagel</t>
  </si>
  <si>
    <t>Zick</t>
  </si>
  <si>
    <t>Gracie</t>
  </si>
  <si>
    <t>Gracia</t>
  </si>
  <si>
    <t>Elma</t>
  </si>
  <si>
    <t>Jerry</t>
  </si>
  <si>
    <t>Fish</t>
  </si>
  <si>
    <t>Ayala</t>
  </si>
  <si>
    <t>Frankie</t>
  </si>
  <si>
    <t>Franky</t>
  </si>
  <si>
    <t>Hyde</t>
  </si>
  <si>
    <t>Stacy</t>
  </si>
  <si>
    <t>Sharita</t>
  </si>
  <si>
    <t>Hope</t>
  </si>
  <si>
    <t>Farrell</t>
  </si>
  <si>
    <t>Judith</t>
  </si>
  <si>
    <t>Lay</t>
  </si>
  <si>
    <t>Gail</t>
  </si>
  <si>
    <t>Margarita</t>
  </si>
  <si>
    <t>Winters</t>
  </si>
  <si>
    <t>Marina</t>
  </si>
  <si>
    <t>Martina</t>
  </si>
  <si>
    <t>Kramer</t>
  </si>
  <si>
    <t>Tami</t>
  </si>
  <si>
    <t>Robinson</t>
  </si>
  <si>
    <t>Kevin</t>
  </si>
  <si>
    <t>Bennington</t>
  </si>
  <si>
    <t>Bernardo</t>
  </si>
  <si>
    <t>Kris</t>
  </si>
  <si>
    <t>Stubbs</t>
  </si>
  <si>
    <t>Hanette</t>
  </si>
  <si>
    <t>Holliday</t>
  </si>
  <si>
    <t>Dionne</t>
  </si>
  <si>
    <t>Tableau</t>
  </si>
  <si>
    <t>Justine</t>
  </si>
  <si>
    <t>Dusty</t>
  </si>
  <si>
    <t>Nelson</t>
  </si>
  <si>
    <t>McCoy</t>
  </si>
  <si>
    <t>Grady</t>
  </si>
  <si>
    <t>Marguerite</t>
  </si>
  <si>
    <t>Margharete</t>
  </si>
  <si>
    <t>Jackie</t>
  </si>
  <si>
    <t>Lincoln</t>
  </si>
  <si>
    <t>Tallie</t>
  </si>
  <si>
    <t>Atlanta</t>
  </si>
  <si>
    <t>Deirdre</t>
  </si>
  <si>
    <t>Reynolds</t>
  </si>
  <si>
    <t>Randall</t>
  </si>
  <si>
    <t>Reynold</t>
  </si>
  <si>
    <t>Kennedy</t>
  </si>
  <si>
    <t>Alice</t>
  </si>
  <si>
    <t>Tom</t>
  </si>
  <si>
    <t>Deanne</t>
  </si>
  <si>
    <t>Goodwin</t>
  </si>
  <si>
    <t>Lester</t>
  </si>
  <si>
    <t>Eve</t>
  </si>
  <si>
    <t>Perkins</t>
  </si>
  <si>
    <t>Daren</t>
  </si>
  <si>
    <t>Duvall</t>
  </si>
  <si>
    <t>Lily</t>
  </si>
  <si>
    <t>Ray</t>
  </si>
  <si>
    <t>Darrel</t>
  </si>
  <si>
    <t>Lowry</t>
  </si>
  <si>
    <t>Kage</t>
  </si>
  <si>
    <t>Cecilia</t>
  </si>
  <si>
    <t>Wynn</t>
  </si>
  <si>
    <t>Dillon</t>
  </si>
  <si>
    <t>Jefferson</t>
  </si>
  <si>
    <t>Salvador</t>
  </si>
  <si>
    <t>Parkinson</t>
  </si>
  <si>
    <t>Forrest</t>
  </si>
  <si>
    <t>Gump</t>
  </si>
  <si>
    <t>Eric</t>
  </si>
  <si>
    <t>Erik</t>
  </si>
  <si>
    <t>Bowles</t>
  </si>
  <si>
    <t>Leticia</t>
  </si>
  <si>
    <t>Casteneda</t>
  </si>
  <si>
    <t>Castillon</t>
  </si>
  <si>
    <t>Irvin</t>
  </si>
  <si>
    <t>Schulz</t>
  </si>
  <si>
    <t>Meier</t>
  </si>
  <si>
    <t>Maier</t>
  </si>
  <si>
    <t>Kansas</t>
  </si>
  <si>
    <t>Williams</t>
  </si>
  <si>
    <t>Lopez</t>
  </si>
  <si>
    <t>Mosley</t>
  </si>
  <si>
    <t>Hughes</t>
  </si>
  <si>
    <t>Joshua</t>
  </si>
  <si>
    <t>Charmaine</t>
  </si>
  <si>
    <t>McLellan</t>
  </si>
  <si>
    <t>Francis</t>
  </si>
  <si>
    <t>Ritter</t>
  </si>
  <si>
    <t>Holly</t>
  </si>
  <si>
    <t>Watson</t>
  </si>
  <si>
    <t>Miriam</t>
  </si>
  <si>
    <t>Kelley</t>
  </si>
  <si>
    <t>Logan</t>
  </si>
  <si>
    <t>Matthias</t>
  </si>
  <si>
    <t>Whitman</t>
  </si>
  <si>
    <t>Mindy</t>
  </si>
  <si>
    <t>Shari</t>
  </si>
  <si>
    <t>Roberts</t>
  </si>
  <si>
    <t>Bergmann</t>
  </si>
  <si>
    <t>Cormier</t>
  </si>
  <si>
    <t>Allen</t>
  </si>
  <si>
    <t>Neva</t>
  </si>
  <si>
    <t>Donald</t>
  </si>
  <si>
    <t>Green</t>
  </si>
  <si>
    <t>Leland</t>
  </si>
  <si>
    <t>Dessie</t>
  </si>
  <si>
    <t>Solarte</t>
  </si>
  <si>
    <t>Deassy</t>
  </si>
  <si>
    <t>Armata</t>
  </si>
  <si>
    <t>Joao</t>
  </si>
  <si>
    <t>Rodini</t>
  </si>
  <si>
    <t>Ricky</t>
  </si>
  <si>
    <t>Danny</t>
  </si>
  <si>
    <t>Wright</t>
  </si>
  <si>
    <t>Dwight</t>
  </si>
  <si>
    <t>Dane</t>
  </si>
  <si>
    <t>Anna</t>
  </si>
  <si>
    <t>Hendrik</t>
  </si>
  <si>
    <t>Dick</t>
  </si>
  <si>
    <t>Brand</t>
  </si>
  <si>
    <t>Candy</t>
  </si>
  <si>
    <t>Carmo</t>
  </si>
  <si>
    <t>Lawrence</t>
  </si>
  <si>
    <t>Roger</t>
  </si>
  <si>
    <t>Rogers</t>
  </si>
  <si>
    <t>Kristie</t>
  </si>
  <si>
    <t>Kristin</t>
  </si>
  <si>
    <t>Alva</t>
  </si>
  <si>
    <t>Wilkerson</t>
  </si>
  <si>
    <t>Rico</t>
  </si>
  <si>
    <t>Rhode</t>
  </si>
  <si>
    <t>Rode</t>
  </si>
  <si>
    <t>Damon</t>
  </si>
  <si>
    <t>Martakov</t>
  </si>
  <si>
    <t>Nikolai</t>
  </si>
  <si>
    <t>Schulze</t>
  </si>
  <si>
    <t>Ingo</t>
  </si>
  <si>
    <t>Valentin</t>
  </si>
  <si>
    <t>Valentine</t>
  </si>
  <si>
    <t>Hell</t>
  </si>
  <si>
    <t>Morton</t>
  </si>
  <si>
    <t>Jeanine</t>
  </si>
  <si>
    <t>Dana</t>
  </si>
  <si>
    <t>Janette</t>
  </si>
  <si>
    <t>Redmond</t>
  </si>
  <si>
    <t>Gorman</t>
  </si>
  <si>
    <t>Gerardo</t>
  </si>
  <si>
    <t>Welsch</t>
  </si>
  <si>
    <t>Fisher</t>
  </si>
  <si>
    <t>Wilbur</t>
  </si>
  <si>
    <t>Jeffrey</t>
  </si>
  <si>
    <t>Naidenova</t>
  </si>
  <si>
    <t>Vladimir</t>
  </si>
  <si>
    <t>Garcia</t>
  </si>
  <si>
    <t>Ilya</t>
  </si>
  <si>
    <t>Katie</t>
  </si>
  <si>
    <t>Angle</t>
  </si>
  <si>
    <t>Brandana</t>
  </si>
  <si>
    <t>Inna</t>
  </si>
  <si>
    <t>Cherry</t>
  </si>
  <si>
    <t>Jeffries</t>
  </si>
  <si>
    <t>Kelli</t>
  </si>
  <si>
    <t>Perez</t>
  </si>
  <si>
    <t>Jesse</t>
  </si>
  <si>
    <t>Bell</t>
  </si>
  <si>
    <t>Kenya</t>
  </si>
  <si>
    <t>Ritchie</t>
  </si>
  <si>
    <t>Nielsen</t>
  </si>
  <si>
    <t>Brigitte</t>
  </si>
  <si>
    <t>Sune</t>
  </si>
  <si>
    <t>Hager</t>
  </si>
  <si>
    <t>Sutton</t>
  </si>
  <si>
    <t>Addie</t>
  </si>
  <si>
    <t>Washington</t>
  </si>
  <si>
    <t>Hernandez</t>
  </si>
  <si>
    <t>Peck</t>
  </si>
  <si>
    <t>Adan</t>
  </si>
  <si>
    <t>Guimaraes</t>
  </si>
  <si>
    <t>Arnaldo</t>
  </si>
  <si>
    <t>Irina</t>
  </si>
  <si>
    <t>Rikiashvili</t>
  </si>
  <si>
    <t>Codo</t>
  </si>
  <si>
    <t>Seehagen</t>
  </si>
  <si>
    <t>Hadezhda</t>
  </si>
  <si>
    <t>Tania</t>
  </si>
  <si>
    <t>Clinton</t>
  </si>
  <si>
    <t>Tanja</t>
  </si>
  <si>
    <t>Vela</t>
  </si>
  <si>
    <t>Alicia</t>
  </si>
  <si>
    <t>Vandaele</t>
  </si>
  <si>
    <t>Kanidev</t>
  </si>
  <si>
    <t>Dimitry</t>
  </si>
  <si>
    <t>Lesa</t>
  </si>
  <si>
    <t>Moyer</t>
  </si>
  <si>
    <t>Cowan</t>
  </si>
  <si>
    <t>Sergio</t>
  </si>
  <si>
    <t>Villalba</t>
  </si>
  <si>
    <t>Faulkner</t>
  </si>
  <si>
    <t>Landon</t>
  </si>
  <si>
    <t>Spears</t>
  </si>
  <si>
    <t>Leah</t>
  </si>
  <si>
    <t>Faheem</t>
  </si>
  <si>
    <t>Litzius</t>
  </si>
  <si>
    <t>Lain</t>
  </si>
  <si>
    <t>Humphrey</t>
  </si>
  <si>
    <t>Cain</t>
  </si>
  <si>
    <t>Steiner</t>
  </si>
  <si>
    <t>Rich</t>
  </si>
  <si>
    <t>Luciano</t>
  </si>
  <si>
    <t>Storm</t>
  </si>
  <si>
    <t>Sturm</t>
  </si>
  <si>
    <t>Morgan</t>
  </si>
  <si>
    <t>Shane</t>
  </si>
  <si>
    <t>Hone</t>
  </si>
  <si>
    <t>Andor</t>
  </si>
  <si>
    <t>Rosalee</t>
  </si>
  <si>
    <t>Felecia</t>
  </si>
  <si>
    <t>Dupree</t>
  </si>
  <si>
    <t>Carlos</t>
  </si>
  <si>
    <t>Carlito</t>
  </si>
  <si>
    <t>Hermes</t>
  </si>
  <si>
    <t>Fontenele</t>
  </si>
  <si>
    <t>Fontane</t>
  </si>
  <si>
    <t>Paquale</t>
  </si>
  <si>
    <t>Waldron</t>
  </si>
  <si>
    <t>Theron</t>
  </si>
  <si>
    <t>Andersen</t>
  </si>
  <si>
    <t>Alita</t>
  </si>
  <si>
    <t>Cartier</t>
  </si>
  <si>
    <t>Hoover</t>
  </si>
  <si>
    <t>Maryanne</t>
  </si>
  <si>
    <t>Randy</t>
  </si>
  <si>
    <t>Jordan</t>
  </si>
  <si>
    <t>Eduardo</t>
  </si>
  <si>
    <t>Omar</t>
  </si>
  <si>
    <t>Hanke</t>
  </si>
  <si>
    <t>Mica</t>
  </si>
  <si>
    <t>Phillip</t>
  </si>
  <si>
    <t>Hammer</t>
  </si>
  <si>
    <t>Loretta</t>
  </si>
  <si>
    <t>Jakob</t>
  </si>
  <si>
    <t>Jacobson</t>
  </si>
  <si>
    <t>O'Shea</t>
  </si>
  <si>
    <t>Land-Vorname</t>
  </si>
  <si>
    <t>Land-Nachname</t>
  </si>
  <si>
    <t>Jaqueline</t>
  </si>
  <si>
    <t>Balor</t>
  </si>
  <si>
    <t>Bress</t>
  </si>
  <si>
    <t>Elatha</t>
  </si>
  <si>
    <t>Eriu</t>
  </si>
  <si>
    <t>Buareinech</t>
  </si>
  <si>
    <t>Cethlenn</t>
  </si>
  <si>
    <t>Cicholl</t>
  </si>
  <si>
    <t>Conaan</t>
  </si>
  <si>
    <t>Dela</t>
  </si>
  <si>
    <t>Delbaeth</t>
  </si>
  <si>
    <t>Neit</t>
  </si>
  <si>
    <t>Dagda</t>
  </si>
  <si>
    <t>Ogmas</t>
  </si>
  <si>
    <t>Ethniu</t>
  </si>
  <si>
    <t>Cian</t>
  </si>
  <si>
    <t>Goll</t>
  </si>
  <si>
    <t>Dea Domnann</t>
  </si>
  <si>
    <t>Indech</t>
  </si>
  <si>
    <t>Octriuil</t>
  </si>
  <si>
    <t>Loth</t>
  </si>
  <si>
    <t>Morc</t>
  </si>
  <si>
    <t>Fergus</t>
  </si>
  <si>
    <t>Indui</t>
  </si>
  <si>
    <t>Easar</t>
  </si>
  <si>
    <t>Breac</t>
  </si>
  <si>
    <t>Nemainn</t>
  </si>
  <si>
    <t>Tethra</t>
  </si>
  <si>
    <t>Macha</t>
  </si>
  <si>
    <t>Cochobar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</si>
</sst>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lgerian"/>
      <family val="5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workbookViewId="0" topLeftCell="A1">
      <selection activeCell="D21" sqref="D21"/>
    </sheetView>
  </sheetViews>
  <sheetFormatPr defaultColWidth="11.421875" defaultRowHeight="12.75"/>
  <cols>
    <col min="1" max="1" width="3.140625" style="0" customWidth="1"/>
    <col min="2" max="3" width="14.7109375" style="0" customWidth="1"/>
    <col min="4" max="4" width="12.8515625" style="0" bestFit="1" customWidth="1"/>
    <col min="7" max="7" width="3.140625" style="0" customWidth="1"/>
  </cols>
  <sheetData>
    <row r="2" spans="7:10" ht="12.75">
      <c r="G2" t="s">
        <v>0</v>
      </c>
      <c r="J2" t="s">
        <v>1</v>
      </c>
    </row>
    <row r="6" spans="2:4" ht="12.75">
      <c r="B6" t="s">
        <v>0</v>
      </c>
      <c r="C6" t="s">
        <v>1</v>
      </c>
      <c r="D6" t="s">
        <v>119</v>
      </c>
    </row>
    <row r="12" ht="12.75">
      <c r="D12" s="3">
        <f>Counter!D5</f>
        <v>4</v>
      </c>
    </row>
    <row r="13" ht="12.75">
      <c r="D13" s="3"/>
    </row>
    <row r="19" spans="2:5" ht="12.75">
      <c r="B19" t="s">
        <v>39</v>
      </c>
      <c r="C19" s="2" t="str">
        <f>Counter!D2</f>
        <v>Weiblich</v>
      </c>
      <c r="D19" t="s">
        <v>51</v>
      </c>
      <c r="E19" s="2" t="str">
        <f>Counter!D1</f>
        <v>Frankreich</v>
      </c>
    </row>
    <row r="21" spans="2:9" ht="12.75">
      <c r="B21" t="s">
        <v>52</v>
      </c>
      <c r="D21" s="2" t="str">
        <f>Counter!D3&amp;" "&amp;Counter!D4</f>
        <v>Claudette Meinrad</v>
      </c>
      <c r="H21" t="s">
        <v>543</v>
      </c>
      <c r="I21" t="str">
        <f>D21&amp;", "&amp;C19&amp;" aus "&amp;E19&amp;", Eigenschaften: "&amp;C23&amp;", "&amp;C24&amp;", "&amp;C25&amp;", "&amp;C26&amp;", "&amp;C27</f>
        <v>Claudette Meinrad, Weiblich aus Frankreich, Eigenschaften: Gerät leicht in Wut, Hält sich meist im Hintergrund, Gerät leicht in Wut, Sucht immer eine Möglichkeit zum Sex, </v>
      </c>
    </row>
    <row r="23" spans="2:3" ht="12.75">
      <c r="B23" t="s">
        <v>121</v>
      </c>
      <c r="C23" s="2" t="str">
        <f ca="1">INDIRECT("Verhalten!A"&amp;Counter!E5)</f>
        <v>Gerät leicht in Wut</v>
      </c>
    </row>
    <row r="24" spans="2:3" ht="12.75">
      <c r="B24" t="s">
        <v>122</v>
      </c>
      <c r="C24" s="2" t="str">
        <f ca="1">INDIRECT("Verhalten!A"&amp;Counter!F5)</f>
        <v>Hält sich meist im Hintergrund</v>
      </c>
    </row>
    <row r="25" spans="2:3" ht="12.75">
      <c r="B25" t="s">
        <v>123</v>
      </c>
      <c r="C25" s="2" t="str">
        <f ca="1">IF(Counter!D5&gt;2,INDIRECT("Verhalten!A"&amp;Counter!G5),"")</f>
        <v>Gerät leicht in Wut</v>
      </c>
    </row>
    <row r="26" spans="2:3" ht="12.75">
      <c r="B26" t="s">
        <v>124</v>
      </c>
      <c r="C26" s="2" t="str">
        <f ca="1">IF(Counter!D5&gt;3,INDIRECT("Verhalten!A"&amp;Counter!H5),"")</f>
        <v>Sucht immer eine Möglichkeit zum Sex</v>
      </c>
    </row>
    <row r="27" spans="2:3" ht="12.75">
      <c r="B27" t="s">
        <v>125</v>
      </c>
      <c r="C27" s="2">
        <f ca="1">IF(Counter!D5&gt;4,INDIRECT("Verhalten!A"&amp;Counter!I5),"")</f>
      </c>
    </row>
    <row r="29" spans="2:6" ht="12.75">
      <c r="B29" t="s">
        <v>132</v>
      </c>
      <c r="C29" s="4"/>
      <c r="D29" s="4"/>
      <c r="E29" s="4"/>
      <c r="F29" s="4"/>
    </row>
    <row r="30" spans="3:6" ht="12.75">
      <c r="C30" s="4"/>
      <c r="D30" s="4"/>
      <c r="E30" s="4"/>
      <c r="F30" s="4"/>
    </row>
    <row r="31" spans="3:6" ht="12.75">
      <c r="C31" s="4"/>
      <c r="D31" s="4"/>
      <c r="E31" s="4"/>
      <c r="F31" s="4"/>
    </row>
  </sheetData>
  <mergeCells count="2">
    <mergeCell ref="D12:D13"/>
    <mergeCell ref="C29:F3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pane ySplit="510" topLeftCell="BM1" activePane="bottomLeft" state="split"/>
      <selection pane="topLeft" activeCell="B72" sqref="B72"/>
      <selection pane="bottomLeft" activeCell="B48" sqref="B48"/>
    </sheetView>
  </sheetViews>
  <sheetFormatPr defaultColWidth="11.421875" defaultRowHeight="12.75"/>
  <cols>
    <col min="1" max="1" width="3.00390625" style="0" bestFit="1" customWidth="1"/>
    <col min="3" max="3" width="3.7109375" style="0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45</v>
      </c>
      <c r="B2" s="1" t="s">
        <v>50</v>
      </c>
      <c r="C2" s="1">
        <f>COUNTA(D:D)-1</f>
        <v>36</v>
      </c>
      <c r="D2" s="1" t="s">
        <v>50</v>
      </c>
      <c r="E2" s="1">
        <f>COUNTA(F:F)-1</f>
        <v>24</v>
      </c>
      <c r="F2" s="1" t="s">
        <v>53</v>
      </c>
    </row>
    <row r="3" spans="1:6" ht="12.75">
      <c r="A3">
        <v>1</v>
      </c>
      <c r="B3" t="s">
        <v>574</v>
      </c>
      <c r="C3">
        <v>1</v>
      </c>
      <c r="D3" t="s">
        <v>571</v>
      </c>
      <c r="E3">
        <v>1</v>
      </c>
      <c r="F3" t="s">
        <v>784</v>
      </c>
    </row>
    <row r="4" spans="1:6" ht="12.75">
      <c r="A4">
        <v>2</v>
      </c>
      <c r="B4" t="s">
        <v>715</v>
      </c>
      <c r="C4">
        <v>2</v>
      </c>
      <c r="D4" t="s">
        <v>579</v>
      </c>
      <c r="E4">
        <v>2</v>
      </c>
      <c r="F4" t="s">
        <v>806</v>
      </c>
    </row>
    <row r="5" spans="1:6" ht="12.75">
      <c r="A5">
        <v>3</v>
      </c>
      <c r="B5" t="s">
        <v>286</v>
      </c>
      <c r="C5">
        <v>3</v>
      </c>
      <c r="D5" t="s">
        <v>593</v>
      </c>
      <c r="E5">
        <v>3</v>
      </c>
      <c r="F5" t="s">
        <v>832</v>
      </c>
    </row>
    <row r="6" spans="1:6" ht="12.75">
      <c r="A6">
        <v>4</v>
      </c>
      <c r="B6" t="s">
        <v>734</v>
      </c>
      <c r="C6">
        <v>4</v>
      </c>
      <c r="D6" t="s">
        <v>594</v>
      </c>
      <c r="E6">
        <v>4</v>
      </c>
      <c r="F6" t="s">
        <v>845</v>
      </c>
    </row>
    <row r="7" spans="1:6" ht="12.75">
      <c r="A7">
        <v>5</v>
      </c>
      <c r="B7" t="s">
        <v>772</v>
      </c>
      <c r="C7">
        <v>5</v>
      </c>
      <c r="D7" t="s">
        <v>597</v>
      </c>
      <c r="E7">
        <v>5</v>
      </c>
      <c r="F7" t="s">
        <v>853</v>
      </c>
    </row>
    <row r="8" spans="1:6" ht="12.75">
      <c r="A8">
        <v>6</v>
      </c>
      <c r="B8" t="s">
        <v>783</v>
      </c>
      <c r="C8">
        <v>6</v>
      </c>
      <c r="D8" t="s">
        <v>598</v>
      </c>
      <c r="E8">
        <v>6</v>
      </c>
      <c r="F8" t="s">
        <v>859</v>
      </c>
    </row>
    <row r="9" spans="1:6" ht="12.75">
      <c r="A9">
        <v>7</v>
      </c>
      <c r="B9" t="s">
        <v>805</v>
      </c>
      <c r="C9">
        <v>7</v>
      </c>
      <c r="D9" t="s">
        <v>602</v>
      </c>
      <c r="E9">
        <v>7</v>
      </c>
      <c r="F9" t="s">
        <v>871</v>
      </c>
    </row>
    <row r="10" spans="1:6" ht="12.75">
      <c r="A10">
        <v>8</v>
      </c>
      <c r="B10" t="s">
        <v>817</v>
      </c>
      <c r="C10">
        <v>8</v>
      </c>
      <c r="D10" t="s">
        <v>753</v>
      </c>
      <c r="E10">
        <v>8</v>
      </c>
      <c r="F10" t="s">
        <v>967</v>
      </c>
    </row>
    <row r="11" spans="1:6" ht="12.75">
      <c r="A11">
        <v>9</v>
      </c>
      <c r="B11" t="s">
        <v>834</v>
      </c>
      <c r="C11">
        <v>9</v>
      </c>
      <c r="D11" t="s">
        <v>760</v>
      </c>
      <c r="E11">
        <v>9</v>
      </c>
      <c r="F11" t="s">
        <v>975</v>
      </c>
    </row>
    <row r="12" spans="1:6" ht="12.75">
      <c r="A12">
        <v>10</v>
      </c>
      <c r="B12" t="s">
        <v>844</v>
      </c>
      <c r="C12">
        <v>10</v>
      </c>
      <c r="D12" t="s">
        <v>770</v>
      </c>
      <c r="E12">
        <v>10</v>
      </c>
      <c r="F12" t="s">
        <v>976</v>
      </c>
    </row>
    <row r="13" spans="1:6" ht="12.75">
      <c r="A13">
        <v>11</v>
      </c>
      <c r="B13" t="s">
        <v>854</v>
      </c>
      <c r="C13">
        <v>11</v>
      </c>
      <c r="D13" t="s">
        <v>796</v>
      </c>
      <c r="E13">
        <v>11</v>
      </c>
      <c r="F13" t="s">
        <v>977</v>
      </c>
    </row>
    <row r="14" spans="1:6" ht="12.75">
      <c r="A14">
        <v>12</v>
      </c>
      <c r="B14" t="s">
        <v>855</v>
      </c>
      <c r="C14">
        <v>12</v>
      </c>
      <c r="D14" t="s">
        <v>809</v>
      </c>
      <c r="E14">
        <v>12</v>
      </c>
      <c r="F14" t="s">
        <v>989</v>
      </c>
    </row>
    <row r="15" spans="1:6" ht="12.75">
      <c r="A15">
        <v>13</v>
      </c>
      <c r="B15" t="s">
        <v>856</v>
      </c>
      <c r="C15">
        <v>13</v>
      </c>
      <c r="D15" t="s">
        <v>833</v>
      </c>
      <c r="E15">
        <v>13</v>
      </c>
      <c r="F15" t="s">
        <v>1019</v>
      </c>
    </row>
    <row r="16" spans="1:6" ht="12.75">
      <c r="A16">
        <v>14</v>
      </c>
      <c r="B16" t="s">
        <v>865</v>
      </c>
      <c r="C16">
        <v>14</v>
      </c>
      <c r="D16" t="s">
        <v>838</v>
      </c>
      <c r="E16">
        <v>14</v>
      </c>
      <c r="F16" t="s">
        <v>1037</v>
      </c>
    </row>
    <row r="17" spans="1:6" ht="12.75">
      <c r="A17">
        <v>15</v>
      </c>
      <c r="B17" t="s">
        <v>978</v>
      </c>
      <c r="C17">
        <v>15</v>
      </c>
      <c r="D17" t="s">
        <v>876</v>
      </c>
      <c r="E17">
        <v>15</v>
      </c>
      <c r="F17" t="s">
        <v>1045</v>
      </c>
    </row>
    <row r="18" spans="1:6" ht="12.75">
      <c r="A18">
        <v>16</v>
      </c>
      <c r="B18" t="s">
        <v>1000</v>
      </c>
      <c r="C18">
        <v>16</v>
      </c>
      <c r="D18" t="s">
        <v>887</v>
      </c>
      <c r="E18">
        <v>16</v>
      </c>
      <c r="F18" t="s">
        <v>1048</v>
      </c>
    </row>
    <row r="19" spans="1:6" ht="12.75">
      <c r="A19">
        <v>17</v>
      </c>
      <c r="B19" t="s">
        <v>1020</v>
      </c>
      <c r="C19">
        <v>17</v>
      </c>
      <c r="D19" t="s">
        <v>894</v>
      </c>
      <c r="E19">
        <v>17</v>
      </c>
      <c r="F19" t="s">
        <v>1051</v>
      </c>
    </row>
    <row r="20" spans="1:6" ht="12.75">
      <c r="A20">
        <v>18</v>
      </c>
      <c r="B20" t="s">
        <v>1046</v>
      </c>
      <c r="C20">
        <v>18</v>
      </c>
      <c r="D20" t="s">
        <v>896</v>
      </c>
      <c r="E20">
        <v>18</v>
      </c>
      <c r="F20" t="s">
        <v>1057</v>
      </c>
    </row>
    <row r="21" spans="1:6" ht="12.75">
      <c r="A21">
        <v>19</v>
      </c>
      <c r="B21" t="s">
        <v>1049</v>
      </c>
      <c r="C21">
        <v>19</v>
      </c>
      <c r="D21" t="s">
        <v>909</v>
      </c>
      <c r="E21">
        <v>19</v>
      </c>
      <c r="F21" t="s">
        <v>1058</v>
      </c>
    </row>
    <row r="22" spans="1:6" ht="12.75">
      <c r="A22">
        <v>20</v>
      </c>
      <c r="B22" t="s">
        <v>1062</v>
      </c>
      <c r="C22">
        <v>20</v>
      </c>
      <c r="D22" t="s">
        <v>964</v>
      </c>
      <c r="E22">
        <v>20</v>
      </c>
      <c r="F22" t="s">
        <v>1061</v>
      </c>
    </row>
    <row r="23" spans="1:6" ht="12.75">
      <c r="A23">
        <v>21</v>
      </c>
      <c r="B23" t="s">
        <v>1082</v>
      </c>
      <c r="C23">
        <v>21</v>
      </c>
      <c r="D23" t="s">
        <v>969</v>
      </c>
      <c r="E23">
        <v>21</v>
      </c>
      <c r="F23" t="s">
        <v>1069</v>
      </c>
    </row>
    <row r="24" spans="1:6" ht="12.75">
      <c r="A24">
        <v>22</v>
      </c>
      <c r="B24" t="s">
        <v>1088</v>
      </c>
      <c r="C24">
        <v>22</v>
      </c>
      <c r="D24" t="s">
        <v>974</v>
      </c>
      <c r="E24">
        <v>22</v>
      </c>
      <c r="F24" t="s">
        <v>1070</v>
      </c>
    </row>
    <row r="25" spans="1:6" ht="12.75">
      <c r="A25">
        <v>23</v>
      </c>
      <c r="B25" t="s">
        <v>1102</v>
      </c>
      <c r="C25">
        <v>23</v>
      </c>
      <c r="D25" t="s">
        <v>995</v>
      </c>
      <c r="E25">
        <v>23</v>
      </c>
      <c r="F25" t="s">
        <v>1130</v>
      </c>
    </row>
    <row r="26" spans="1:6" ht="12.75">
      <c r="A26">
        <v>24</v>
      </c>
      <c r="B26" t="s">
        <v>1104</v>
      </c>
      <c r="C26">
        <v>24</v>
      </c>
      <c r="D26" t="s">
        <v>1025</v>
      </c>
      <c r="E26">
        <v>24</v>
      </c>
      <c r="F26" t="s">
        <v>1138</v>
      </c>
    </row>
    <row r="27" spans="1:5" ht="12.75">
      <c r="A27">
        <v>25</v>
      </c>
      <c r="B27" t="s">
        <v>1114</v>
      </c>
      <c r="C27">
        <v>25</v>
      </c>
      <c r="D27" t="s">
        <v>1026</v>
      </c>
      <c r="E27">
        <v>25</v>
      </c>
    </row>
    <row r="28" spans="1:5" ht="12.75">
      <c r="A28">
        <v>26</v>
      </c>
      <c r="B28" t="s">
        <v>1115</v>
      </c>
      <c r="C28">
        <v>26</v>
      </c>
      <c r="D28" t="s">
        <v>1033</v>
      </c>
      <c r="E28">
        <v>26</v>
      </c>
    </row>
    <row r="29" spans="1:5" ht="12.75">
      <c r="A29">
        <v>27</v>
      </c>
      <c r="B29" t="s">
        <v>1116</v>
      </c>
      <c r="C29">
        <v>27</v>
      </c>
      <c r="D29" t="s">
        <v>1060</v>
      </c>
      <c r="E29">
        <v>27</v>
      </c>
    </row>
    <row r="30" spans="1:5" ht="12.75">
      <c r="A30">
        <v>28</v>
      </c>
      <c r="B30" t="s">
        <v>1118</v>
      </c>
      <c r="C30">
        <v>28</v>
      </c>
      <c r="D30" t="s">
        <v>1068</v>
      </c>
      <c r="E30">
        <v>28</v>
      </c>
    </row>
    <row r="31" spans="1:5" ht="12.75">
      <c r="A31">
        <v>29</v>
      </c>
      <c r="B31" t="s">
        <v>1120</v>
      </c>
      <c r="C31">
        <v>29</v>
      </c>
      <c r="D31" t="s">
        <v>1095</v>
      </c>
      <c r="E31">
        <v>29</v>
      </c>
    </row>
    <row r="32" spans="1:5" ht="12.75">
      <c r="A32">
        <v>30</v>
      </c>
      <c r="B32" t="s">
        <v>1121</v>
      </c>
      <c r="C32">
        <v>30</v>
      </c>
      <c r="D32" t="s">
        <v>190</v>
      </c>
      <c r="E32">
        <v>30</v>
      </c>
    </row>
    <row r="33" spans="1:5" ht="12.75">
      <c r="A33">
        <v>31</v>
      </c>
      <c r="B33" t="s">
        <v>1122</v>
      </c>
      <c r="C33">
        <v>31</v>
      </c>
      <c r="D33" t="s">
        <v>1117</v>
      </c>
      <c r="E33">
        <v>31</v>
      </c>
    </row>
    <row r="34" spans="1:5" ht="12.75">
      <c r="A34">
        <v>32</v>
      </c>
      <c r="B34" t="s">
        <v>1123</v>
      </c>
      <c r="C34">
        <v>32</v>
      </c>
      <c r="D34" t="s">
        <v>1119</v>
      </c>
      <c r="E34">
        <v>32</v>
      </c>
    </row>
    <row r="35" spans="1:5" ht="12.75">
      <c r="A35">
        <v>33</v>
      </c>
      <c r="B35" t="s">
        <v>1124</v>
      </c>
      <c r="C35">
        <v>33</v>
      </c>
      <c r="D35" t="s">
        <v>1127</v>
      </c>
      <c r="E35">
        <v>33</v>
      </c>
    </row>
    <row r="36" spans="1:5" ht="12.75">
      <c r="A36">
        <v>34</v>
      </c>
      <c r="B36" t="s">
        <v>1125</v>
      </c>
      <c r="C36">
        <v>34</v>
      </c>
      <c r="D36" t="s">
        <v>1133</v>
      </c>
      <c r="E36">
        <v>34</v>
      </c>
    </row>
    <row r="37" spans="1:5" ht="12.75">
      <c r="A37">
        <v>35</v>
      </c>
      <c r="B37" t="s">
        <v>1126</v>
      </c>
      <c r="C37">
        <v>35</v>
      </c>
      <c r="D37" t="s">
        <v>1139</v>
      </c>
      <c r="E37">
        <v>35</v>
      </c>
    </row>
    <row r="38" spans="1:5" ht="12.75">
      <c r="A38">
        <v>36</v>
      </c>
      <c r="B38" t="s">
        <v>1128</v>
      </c>
      <c r="C38">
        <v>36</v>
      </c>
      <c r="D38" t="s">
        <v>1141</v>
      </c>
      <c r="E38">
        <v>36</v>
      </c>
    </row>
    <row r="39" spans="1:5" ht="12.75">
      <c r="A39">
        <v>37</v>
      </c>
      <c r="B39" t="s">
        <v>1129</v>
      </c>
      <c r="C39">
        <v>37</v>
      </c>
      <c r="E39">
        <v>37</v>
      </c>
    </row>
    <row r="40" spans="1:5" ht="12.75">
      <c r="A40">
        <v>38</v>
      </c>
      <c r="B40" t="s">
        <v>1131</v>
      </c>
      <c r="C40">
        <v>38</v>
      </c>
      <c r="E40">
        <v>38</v>
      </c>
    </row>
    <row r="41" spans="1:5" ht="12.75">
      <c r="A41">
        <v>39</v>
      </c>
      <c r="B41" t="s">
        <v>1132</v>
      </c>
      <c r="C41">
        <v>39</v>
      </c>
      <c r="E41">
        <v>39</v>
      </c>
    </row>
    <row r="42" spans="1:5" ht="12.75">
      <c r="A42">
        <v>40</v>
      </c>
      <c r="B42" t="s">
        <v>1134</v>
      </c>
      <c r="C42">
        <v>40</v>
      </c>
      <c r="E42">
        <v>40</v>
      </c>
    </row>
    <row r="43" spans="1:5" ht="12.75">
      <c r="A43">
        <v>41</v>
      </c>
      <c r="B43" t="s">
        <v>1135</v>
      </c>
      <c r="C43">
        <v>41</v>
      </c>
      <c r="E43">
        <v>41</v>
      </c>
    </row>
    <row r="44" spans="1:5" ht="12.75">
      <c r="A44">
        <v>42</v>
      </c>
      <c r="B44" t="s">
        <v>1136</v>
      </c>
      <c r="C44">
        <v>42</v>
      </c>
      <c r="E44">
        <v>42</v>
      </c>
    </row>
    <row r="45" spans="1:5" ht="12.75">
      <c r="A45">
        <v>43</v>
      </c>
      <c r="B45" t="s">
        <v>1137</v>
      </c>
      <c r="C45">
        <v>43</v>
      </c>
      <c r="E45">
        <v>43</v>
      </c>
    </row>
    <row r="46" spans="1:5" ht="12.75">
      <c r="A46">
        <v>44</v>
      </c>
      <c r="B46" t="s">
        <v>1140</v>
      </c>
      <c r="C46">
        <v>44</v>
      </c>
      <c r="E46">
        <v>44</v>
      </c>
    </row>
    <row r="47" spans="1:5" ht="12.75">
      <c r="A47">
        <v>45</v>
      </c>
      <c r="B47" t="s">
        <v>1142</v>
      </c>
      <c r="C47">
        <v>45</v>
      </c>
      <c r="E47">
        <v>45</v>
      </c>
    </row>
    <row r="48" spans="1:5" ht="12.75">
      <c r="A48">
        <v>46</v>
      </c>
      <c r="C48">
        <v>46</v>
      </c>
      <c r="E48">
        <v>46</v>
      </c>
    </row>
    <row r="49" spans="1:5" ht="12.75">
      <c r="A49">
        <v>47</v>
      </c>
      <c r="C49">
        <v>47</v>
      </c>
      <c r="E49">
        <v>47</v>
      </c>
    </row>
    <row r="50" spans="1:5" ht="12.75">
      <c r="A50">
        <v>48</v>
      </c>
      <c r="C50">
        <v>48</v>
      </c>
      <c r="E50">
        <v>48</v>
      </c>
    </row>
    <row r="51" spans="1:5" ht="12.75">
      <c r="A51">
        <v>49</v>
      </c>
      <c r="C51">
        <v>49</v>
      </c>
      <c r="E51">
        <v>49</v>
      </c>
    </row>
    <row r="52" spans="1:5" ht="12.75">
      <c r="A52">
        <v>50</v>
      </c>
      <c r="C52">
        <v>50</v>
      </c>
      <c r="E52">
        <v>50</v>
      </c>
    </row>
    <row r="53" spans="1:5" ht="12.75">
      <c r="A53">
        <v>51</v>
      </c>
      <c r="C53">
        <v>51</v>
      </c>
      <c r="E53">
        <v>51</v>
      </c>
    </row>
    <row r="54" spans="1:5" ht="12.75">
      <c r="A54">
        <v>52</v>
      </c>
      <c r="C54">
        <v>52</v>
      </c>
      <c r="E54">
        <v>52</v>
      </c>
    </row>
    <row r="55" spans="1:5" ht="12.75">
      <c r="A55">
        <v>53</v>
      </c>
      <c r="C55">
        <v>53</v>
      </c>
      <c r="E55">
        <v>53</v>
      </c>
    </row>
    <row r="56" spans="1:5" ht="12.75">
      <c r="A56">
        <v>54</v>
      </c>
      <c r="C56">
        <v>54</v>
      </c>
      <c r="E56">
        <v>54</v>
      </c>
    </row>
    <row r="57" spans="1:5" ht="12.75">
      <c r="A57">
        <v>55</v>
      </c>
      <c r="C57">
        <v>55</v>
      </c>
      <c r="E57">
        <v>55</v>
      </c>
    </row>
    <row r="58" spans="1:5" ht="12.75">
      <c r="A58">
        <v>56</v>
      </c>
      <c r="C58">
        <v>56</v>
      </c>
      <c r="E58">
        <v>56</v>
      </c>
    </row>
    <row r="59" spans="1:5" ht="12.75">
      <c r="A59">
        <v>57</v>
      </c>
      <c r="C59">
        <v>57</v>
      </c>
      <c r="E59">
        <v>57</v>
      </c>
    </row>
    <row r="60" spans="1:5" ht="12.75">
      <c r="A60">
        <v>58</v>
      </c>
      <c r="C60">
        <v>58</v>
      </c>
      <c r="E60">
        <v>58</v>
      </c>
    </row>
    <row r="61" spans="1:5" ht="12.75">
      <c r="A61">
        <v>59</v>
      </c>
      <c r="C61">
        <v>59</v>
      </c>
      <c r="E61">
        <v>59</v>
      </c>
    </row>
    <row r="62" spans="1:5" ht="12.75">
      <c r="A62">
        <v>60</v>
      </c>
      <c r="C62">
        <v>60</v>
      </c>
      <c r="E62">
        <v>60</v>
      </c>
    </row>
    <row r="63" spans="1:3" ht="12.75">
      <c r="A63">
        <v>61</v>
      </c>
      <c r="C63">
        <v>61</v>
      </c>
    </row>
    <row r="64" spans="1:3" ht="12.75">
      <c r="A64">
        <v>62</v>
      </c>
      <c r="C64">
        <v>62</v>
      </c>
    </row>
    <row r="65" spans="1:3" ht="12.75">
      <c r="A65">
        <v>63</v>
      </c>
      <c r="C65">
        <v>63</v>
      </c>
    </row>
    <row r="66" spans="1:3" ht="12.75">
      <c r="A66">
        <v>64</v>
      </c>
      <c r="C66">
        <v>64</v>
      </c>
    </row>
    <row r="67" spans="1:3" ht="12.75">
      <c r="A67">
        <v>65</v>
      </c>
      <c r="C67">
        <v>65</v>
      </c>
    </row>
    <row r="68" spans="1:3" ht="12.75">
      <c r="A68">
        <v>66</v>
      </c>
      <c r="C68">
        <v>66</v>
      </c>
    </row>
    <row r="69" spans="1:3" ht="12.75">
      <c r="A69">
        <v>67</v>
      </c>
      <c r="C69">
        <v>67</v>
      </c>
    </row>
    <row r="70" spans="1:3" ht="12.75">
      <c r="A70">
        <v>68</v>
      </c>
      <c r="C70">
        <v>68</v>
      </c>
    </row>
    <row r="71" spans="1:3" ht="12.75">
      <c r="A71">
        <v>69</v>
      </c>
      <c r="C71">
        <v>69</v>
      </c>
    </row>
    <row r="72" spans="1:3" ht="12.75">
      <c r="A72">
        <v>70</v>
      </c>
      <c r="C72">
        <v>70</v>
      </c>
    </row>
    <row r="73" spans="1:3" ht="12.75">
      <c r="A73">
        <v>71</v>
      </c>
      <c r="C73">
        <v>71</v>
      </c>
    </row>
    <row r="74" spans="1:3" ht="12.75">
      <c r="A74">
        <v>72</v>
      </c>
      <c r="C74">
        <v>72</v>
      </c>
    </row>
    <row r="75" spans="1:3" ht="12.75">
      <c r="A75">
        <v>73</v>
      </c>
      <c r="C75">
        <v>73</v>
      </c>
    </row>
    <row r="76" spans="1:3" ht="12.75">
      <c r="A76">
        <v>74</v>
      </c>
      <c r="C76">
        <v>74</v>
      </c>
    </row>
    <row r="77" ht="12.75">
      <c r="C77">
        <v>75</v>
      </c>
    </row>
    <row r="78" ht="12.75">
      <c r="C78">
        <v>76</v>
      </c>
    </row>
    <row r="79" ht="12.75">
      <c r="C79">
        <v>77</v>
      </c>
    </row>
    <row r="80" ht="12.75">
      <c r="C80">
        <v>78</v>
      </c>
    </row>
    <row r="81" ht="12.75">
      <c r="C81">
        <v>79</v>
      </c>
    </row>
    <row r="82" ht="12.75">
      <c r="C82">
        <v>80</v>
      </c>
    </row>
    <row r="83" ht="12.75">
      <c r="C83">
        <v>81</v>
      </c>
    </row>
    <row r="84" ht="12.75">
      <c r="C84">
        <v>82</v>
      </c>
    </row>
    <row r="85" ht="12.75">
      <c r="C85">
        <v>83</v>
      </c>
    </row>
    <row r="86" ht="12.75">
      <c r="C86">
        <v>84</v>
      </c>
    </row>
    <row r="87" ht="12.75">
      <c r="C87">
        <v>85</v>
      </c>
    </row>
    <row r="88" ht="12.75">
      <c r="C88">
        <v>86</v>
      </c>
    </row>
    <row r="89" ht="12.75">
      <c r="C89">
        <v>87</v>
      </c>
    </row>
    <row r="90" ht="12.75">
      <c r="C90">
        <v>88</v>
      </c>
    </row>
    <row r="91" ht="12.75">
      <c r="C91">
        <v>89</v>
      </c>
    </row>
    <row r="92" ht="12.75">
      <c r="C92">
        <v>90</v>
      </c>
    </row>
    <row r="93" ht="12.75">
      <c r="C93">
        <v>91</v>
      </c>
    </row>
    <row r="94" ht="12.75">
      <c r="C94">
        <v>92</v>
      </c>
    </row>
    <row r="95" ht="12.75">
      <c r="C95">
        <v>93</v>
      </c>
    </row>
    <row r="96" ht="12.75">
      <c r="C96">
        <v>94</v>
      </c>
    </row>
    <row r="97" ht="12.75">
      <c r="C97">
        <v>95</v>
      </c>
    </row>
  </sheetData>
  <mergeCells count="3">
    <mergeCell ref="E1:F1"/>
    <mergeCell ref="A1:B1"/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0" sqref="C10"/>
    </sheetView>
  </sheetViews>
  <sheetFormatPr defaultColWidth="11.421875" defaultRowHeight="12.75"/>
  <cols>
    <col min="2" max="3" width="13.8515625" style="0" bestFit="1" customWidth="1"/>
    <col min="4" max="4" width="25.28125" style="0" bestFit="1" customWidth="1"/>
  </cols>
  <sheetData>
    <row r="1" spans="1:4" ht="12.75">
      <c r="A1" t="s">
        <v>40</v>
      </c>
      <c r="B1" t="s">
        <v>48</v>
      </c>
      <c r="C1" t="s">
        <v>49</v>
      </c>
      <c r="D1" t="s">
        <v>115</v>
      </c>
    </row>
    <row r="2" spans="1:4" ht="12.75">
      <c r="A2" t="str">
        <f ca="1">IF(RAND()&lt;0.5,A3,A4)</f>
        <v>Weiblich</v>
      </c>
      <c r="B2" t="str">
        <f ca="1">INDIRECT("B"&amp;3+INT(RAND()*5))</f>
        <v>Frankreich</v>
      </c>
      <c r="C2" t="s">
        <v>50</v>
      </c>
      <c r="D2" t="s">
        <v>116</v>
      </c>
    </row>
    <row r="3" spans="1:4" ht="12.75">
      <c r="A3" t="s">
        <v>41</v>
      </c>
      <c r="B3" t="s">
        <v>43</v>
      </c>
      <c r="C3" t="s">
        <v>43</v>
      </c>
      <c r="D3" t="s">
        <v>117</v>
      </c>
    </row>
    <row r="4" spans="1:4" ht="12.75">
      <c r="A4" t="s">
        <v>42</v>
      </c>
      <c r="B4" t="s">
        <v>44</v>
      </c>
      <c r="C4" t="s">
        <v>44</v>
      </c>
      <c r="D4">
        <v>2</v>
      </c>
    </row>
    <row r="5" spans="2:4" ht="12.75">
      <c r="B5" t="s">
        <v>45</v>
      </c>
      <c r="C5" t="s">
        <v>45</v>
      </c>
      <c r="D5">
        <v>3</v>
      </c>
    </row>
    <row r="6" spans="2:4" ht="12.75">
      <c r="B6" t="s">
        <v>46</v>
      </c>
      <c r="C6" t="s">
        <v>46</v>
      </c>
      <c r="D6">
        <v>4</v>
      </c>
    </row>
    <row r="7" spans="2:4" ht="12.75">
      <c r="B7" t="s">
        <v>47</v>
      </c>
      <c r="C7" t="s">
        <v>47</v>
      </c>
      <c r="D7">
        <v>5</v>
      </c>
    </row>
    <row r="8" spans="2:3" ht="12.75">
      <c r="B8" t="s">
        <v>589</v>
      </c>
      <c r="C8" t="s">
        <v>589</v>
      </c>
    </row>
    <row r="9" spans="2:3" ht="12.75">
      <c r="B9" t="s">
        <v>620</v>
      </c>
      <c r="C9" t="s">
        <v>620</v>
      </c>
    </row>
    <row r="10" spans="2:3" ht="12.75">
      <c r="B10" t="s">
        <v>572</v>
      </c>
      <c r="C10" t="s">
        <v>572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D4" sqref="D4"/>
    </sheetView>
  </sheetViews>
  <sheetFormatPr defaultColWidth="11.421875" defaultRowHeight="12.75"/>
  <cols>
    <col min="1" max="1" width="14.421875" style="0" bestFit="1" customWidth="1"/>
  </cols>
  <sheetData>
    <row r="1" spans="1:4" ht="12.75">
      <c r="A1" t="s">
        <v>1111</v>
      </c>
      <c r="B1">
        <v>5</v>
      </c>
      <c r="D1" t="str">
        <f ca="1">INDIRECT("Tabellen!B"&amp;1+C_Nation)</f>
        <v>Frankreich</v>
      </c>
    </row>
    <row r="2" spans="1:4" ht="12.75">
      <c r="A2" t="s">
        <v>39</v>
      </c>
      <c r="B2">
        <v>1</v>
      </c>
      <c r="D2" t="str">
        <f ca="1">INDIRECT("Tabellen!A"&amp;1+C_Gender)</f>
        <v>Weiblich</v>
      </c>
    </row>
    <row r="3" spans="1:5" ht="12.75">
      <c r="A3" t="s">
        <v>55</v>
      </c>
      <c r="B3">
        <v>1</v>
      </c>
      <c r="C3" t="b">
        <v>1</v>
      </c>
      <c r="D3" t="str">
        <f ca="1">IF(H_Vorname,INDIRECT(D1&amp;"!"&amp;IF(D2="Männlich","B","D")&amp;INT(RAND()*(E3-1))+3),INDIRECT(D1&amp;"!"&amp;IF(D2="Männlich","B","D")&amp;B3+2))</f>
        <v>Claudette</v>
      </c>
      <c r="E3">
        <f ca="1">IF(D2="Männlich",INDIRECT(D1&amp;"!A2"),INDIRECT(D1&amp;"!C2"))</f>
        <v>14</v>
      </c>
    </row>
    <row r="4" spans="1:5" ht="12.75">
      <c r="A4" t="s">
        <v>54</v>
      </c>
      <c r="B4">
        <v>1</v>
      </c>
      <c r="C4" t="b">
        <v>1</v>
      </c>
      <c r="D4" t="str">
        <f ca="1">IF(H_Nachname,INDIRECT(D6&amp;"!F"&amp;INT(RAND()*(E4-1))+3),INDIRECT(D6&amp;"!F"&amp;B4+2))</f>
        <v>Meinrad</v>
      </c>
      <c r="E4">
        <f ca="1">INDIRECT(D6&amp;"!E2")</f>
        <v>79</v>
      </c>
    </row>
    <row r="5" spans="1:9" ht="12.75">
      <c r="A5" t="s">
        <v>118</v>
      </c>
      <c r="B5">
        <v>1</v>
      </c>
      <c r="D5">
        <f ca="1">CHOOSE(B5,INT(RAND()*3)+2,INT(RAND()*3)+3,2,3,4,5)</f>
        <v>4</v>
      </c>
      <c r="E5">
        <f ca="1">INT(RAND()*Verhalten!$B$1)+1</f>
        <v>4</v>
      </c>
      <c r="F5">
        <f ca="1">INT(RAND()*Verhalten!$B$1)+1</f>
        <v>5</v>
      </c>
      <c r="G5">
        <f ca="1">INT(RAND()*Verhalten!$B$1)+1</f>
        <v>4</v>
      </c>
      <c r="H5">
        <f ca="1">INT(RAND()*Verhalten!$B$1)+1</f>
        <v>7</v>
      </c>
      <c r="I5">
        <f ca="1">INT(RAND()*Verhalten!$B$1)+1</f>
        <v>5</v>
      </c>
    </row>
    <row r="6" spans="1:4" ht="12.75">
      <c r="A6" t="s">
        <v>1112</v>
      </c>
      <c r="B6">
        <v>3</v>
      </c>
      <c r="D6" t="str">
        <f ca="1">INDIRECT("Tabellen!B"&amp;1+C_Nation2)</f>
        <v>Deutschland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31" sqref="B31"/>
    </sheetView>
  </sheetViews>
  <sheetFormatPr defaultColWidth="11.421875" defaultRowHeight="12.75"/>
  <sheetData>
    <row r="1" spans="1:2" ht="12.75">
      <c r="A1" t="str">
        <f ca="1">INDIRECT(IF(Counter!$D$2="Männlich",Counter!$D$1&amp;"!B",Counter!$D$1&amp;"!D")&amp;3)</f>
        <v>Nicholette</v>
      </c>
      <c r="B1" t="str">
        <f ca="1">INDIRECT(Counter!$D$6&amp;"!F"&amp;3)</f>
        <v>Peters</v>
      </c>
    </row>
    <row r="2" spans="1:2" ht="12.75">
      <c r="A2" t="str">
        <f ca="1">INDIRECT(IF(Counter!$D$2="Männlich",Counter!$D$1&amp;"!B",Counter!$D$1&amp;"!D")&amp;4)</f>
        <v>Jaqueline</v>
      </c>
      <c r="B2" t="str">
        <f ca="1">INDIRECT(Counter!$D$6&amp;"!F"&amp;4)</f>
        <v>Meyer</v>
      </c>
    </row>
    <row r="3" spans="1:2" ht="12.75">
      <c r="A3" t="str">
        <f ca="1">INDIRECT(IF(Counter!$D$2="Männlich",Counter!$D$1&amp;"!B",Counter!$D$1&amp;"!D")&amp;5)</f>
        <v>Rebekka</v>
      </c>
      <c r="B3" t="str">
        <f ca="1">INDIRECT(Counter!$D$6&amp;"!F"&amp;5)</f>
        <v>Schmidt</v>
      </c>
    </row>
    <row r="4" spans="1:2" ht="12.75">
      <c r="A4" t="str">
        <f ca="1">INDIRECT(IF(Counter!$D$2="Männlich",Counter!$D$1&amp;"!B",Counter!$D$1&amp;"!D")&amp;6)</f>
        <v>Julian</v>
      </c>
      <c r="B4" t="str">
        <f ca="1">INDIRECT(Counter!$D$6&amp;"!F"&amp;6)</f>
        <v>Johannson</v>
      </c>
    </row>
    <row r="5" spans="1:2" ht="12.75">
      <c r="A5" t="str">
        <f ca="1">INDIRECT(IF(Counter!$D$2="Männlich",Counter!$D$1&amp;"!B",Counter!$D$1&amp;"!D")&amp;7)</f>
        <v>Juliet</v>
      </c>
      <c r="B5" t="str">
        <f ca="1">INDIRECT(Counter!$D$6&amp;"!F"&amp;7)</f>
        <v>Keufers</v>
      </c>
    </row>
    <row r="6" spans="1:2" ht="12.75">
      <c r="A6" t="str">
        <f ca="1">INDIRECT(IF(Counter!$D$2="Männlich",Counter!$D$1&amp;"!B",Counter!$D$1&amp;"!D")&amp;8)</f>
        <v>Jeanne</v>
      </c>
      <c r="B6" t="str">
        <f ca="1">INDIRECT(Counter!$D$6&amp;"!F"&amp;8)</f>
        <v>Dredicke</v>
      </c>
    </row>
    <row r="7" spans="1:2" ht="12.75">
      <c r="A7" t="str">
        <f ca="1">INDIRECT(IF(Counter!$D$2="Männlich",Counter!$D$1&amp;"!B",Counter!$D$1&amp;"!D")&amp;9)</f>
        <v>Marybeth</v>
      </c>
      <c r="B7" t="str">
        <f ca="1">INDIRECT(Counter!$D$6&amp;"!F"&amp;9)</f>
        <v>Kolpe</v>
      </c>
    </row>
    <row r="8" spans="1:2" ht="12.75">
      <c r="A8" t="str">
        <f ca="1">INDIRECT(IF(Counter!$D$2="Männlich",Counter!$D$1&amp;"!B",Counter!$D$1&amp;"!D")&amp;10)</f>
        <v>Mary-Jo</v>
      </c>
      <c r="B8" t="str">
        <f ca="1">INDIRECT(Counter!$D$6&amp;"!F"&amp;10)</f>
        <v>Wagner</v>
      </c>
    </row>
    <row r="9" spans="1:2" ht="12.75">
      <c r="A9" t="str">
        <f ca="1">INDIRECT(IF(Counter!$D$2="Männlich",Counter!$D$1&amp;"!B",Counter!$D$1&amp;"!D")&amp;11)</f>
        <v>Sandy</v>
      </c>
      <c r="B9" t="str">
        <f ca="1">INDIRECT(Counter!$D$6&amp;"!F"&amp;11)</f>
        <v>Emmerich</v>
      </c>
    </row>
    <row r="10" spans="1:2" ht="12.75">
      <c r="A10" t="str">
        <f ca="1">INDIRECT(IF(Counter!$D$2="Männlich",Counter!$D$1&amp;"!B",Counter!$D$1&amp;"!D")&amp;12)</f>
        <v>Petra</v>
      </c>
      <c r="B10" t="str">
        <f ca="1">INDIRECT(Counter!$D$6&amp;"!F"&amp;12)</f>
        <v>Gross</v>
      </c>
    </row>
    <row r="11" spans="1:2" ht="12.75">
      <c r="A11" t="str">
        <f ca="1">INDIRECT(IF(Counter!$D$2="Männlich",Counter!$D$1&amp;"!B",Counter!$D$1&amp;"!D")&amp;13)</f>
        <v>René</v>
      </c>
      <c r="B11" t="str">
        <f ca="1">INDIRECT(Counter!$D$6&amp;"!F"&amp;13)</f>
        <v>Klein</v>
      </c>
    </row>
    <row r="12" spans="1:2" ht="12.75">
      <c r="A12" t="str">
        <f ca="1">INDIRECT(IF(Counter!$D$2="Männlich",Counter!$D$1&amp;"!B",Counter!$D$1&amp;"!D")&amp;14)</f>
        <v>Jeannette</v>
      </c>
      <c r="B12" t="str">
        <f ca="1">INDIRECT(Counter!$D$6&amp;"!F"&amp;14)</f>
        <v>Eber</v>
      </c>
    </row>
    <row r="13" spans="1:2" ht="12.75">
      <c r="A13" t="str">
        <f ca="1">INDIRECT(IF(Counter!$D$2="Männlich",Counter!$D$1&amp;"!B",Counter!$D$1&amp;"!D")&amp;15)</f>
        <v>Claudette</v>
      </c>
      <c r="B13" t="str">
        <f ca="1">INDIRECT(Counter!$D$6&amp;"!F"&amp;15)</f>
        <v>Krüger</v>
      </c>
    </row>
    <row r="14" spans="1:2" ht="12.75">
      <c r="A14" t="str">
        <f ca="1">INDIRECT(IF(Counter!$D$2="Männlich",Counter!$D$1&amp;"!B",Counter!$D$1&amp;"!D")&amp;16)</f>
        <v>Justine</v>
      </c>
      <c r="B14" t="str">
        <f ca="1">INDIRECT(Counter!$D$6&amp;"!F"&amp;16)</f>
        <v>Korvin</v>
      </c>
    </row>
    <row r="15" spans="1:2" ht="12.75">
      <c r="A15">
        <f ca="1">INDIRECT(IF(Counter!$D$2="Männlich",Counter!$D$1&amp;"!B",Counter!$D$1&amp;"!D")&amp;17)</f>
        <v>0</v>
      </c>
      <c r="B15" t="str">
        <f ca="1">INDIRECT(Counter!$D$6&amp;"!F"&amp;17)</f>
        <v>Friedemann</v>
      </c>
    </row>
    <row r="16" spans="1:2" ht="12.75">
      <c r="A16">
        <f ca="1">INDIRECT(IF(Counter!$D$2="Männlich",Counter!$D$1&amp;"!B",Counter!$D$1&amp;"!D")&amp;18)</f>
        <v>0</v>
      </c>
      <c r="B16" t="str">
        <f ca="1">INDIRECT(Counter!$D$6&amp;"!F"&amp;18)</f>
        <v>Friedrich</v>
      </c>
    </row>
    <row r="17" spans="1:2" ht="12.75">
      <c r="A17">
        <f ca="1">INDIRECT(IF(Counter!$D$2="Männlich",Counter!$D$1&amp;"!B",Counter!$D$1&amp;"!D")&amp;19)</f>
        <v>0</v>
      </c>
      <c r="B17" t="str">
        <f ca="1">INDIRECT(Counter!$D$6&amp;"!F"&amp;19)</f>
        <v>Vollmar</v>
      </c>
    </row>
    <row r="18" spans="1:2" ht="12.75">
      <c r="A18">
        <f ca="1">INDIRECT(IF(Counter!$D$2="Männlich",Counter!$D$1&amp;"!B",Counter!$D$1&amp;"!D")&amp;20)</f>
        <v>0</v>
      </c>
      <c r="B18" t="str">
        <f ca="1">INDIRECT(Counter!$D$6&amp;"!F"&amp;20)</f>
        <v>Gebhard</v>
      </c>
    </row>
    <row r="19" spans="1:2" ht="12.75">
      <c r="A19">
        <f ca="1">INDIRECT(IF(Counter!$D$2="Männlich",Counter!$D$1&amp;"!B",Counter!$D$1&amp;"!D")&amp;21)</f>
        <v>0</v>
      </c>
      <c r="B19" t="str">
        <f ca="1">INDIRECT(Counter!$D$6&amp;"!F"&amp;21)</f>
        <v>Fischer</v>
      </c>
    </row>
    <row r="20" spans="1:2" ht="12.75">
      <c r="A20">
        <f ca="1">INDIRECT(IF(Counter!$D$2="Männlich",Counter!$D$1&amp;"!B",Counter!$D$1&amp;"!D")&amp;22)</f>
        <v>0</v>
      </c>
      <c r="B20" t="str">
        <f ca="1">INDIRECT(Counter!$D$6&amp;"!F"&amp;22)</f>
        <v>Bäcker</v>
      </c>
    </row>
    <row r="21" spans="1:2" ht="12.75">
      <c r="A21">
        <f ca="1">INDIRECT(IF(Counter!$D$2="Männlich",Counter!$D$1&amp;"!B",Counter!$D$1&amp;"!D")&amp;23)</f>
        <v>0</v>
      </c>
      <c r="B21" t="str">
        <f ca="1">INDIRECT(Counter!$D$6&amp;"!F"&amp;23)</f>
        <v>Breuer</v>
      </c>
    </row>
    <row r="22" spans="1:2" ht="12.75">
      <c r="A22">
        <f ca="1">INDIRECT(IF(Counter!$D$2="Männlich",Counter!$D$1&amp;"!B",Counter!$D$1&amp;"!D")&amp;24)</f>
        <v>0</v>
      </c>
      <c r="B22" t="str">
        <f ca="1">INDIRECT(Counter!$D$6&amp;"!F"&amp;24)</f>
        <v>Knut</v>
      </c>
    </row>
    <row r="23" spans="1:2" ht="12.75">
      <c r="A23">
        <f ca="1">INDIRECT(IF(Counter!$D$2="Männlich",Counter!$D$1&amp;"!B",Counter!$D$1&amp;"!D")&amp;25)</f>
        <v>0</v>
      </c>
      <c r="B23" t="str">
        <f ca="1">INDIRECT(Counter!$D$6&amp;"!F"&amp;25)</f>
        <v>vom Feld</v>
      </c>
    </row>
    <row r="24" spans="1:2" ht="12.75">
      <c r="A24">
        <f ca="1">INDIRECT(IF(Counter!$D$2="Männlich",Counter!$D$1&amp;"!B",Counter!$D$1&amp;"!D")&amp;26)</f>
        <v>0</v>
      </c>
      <c r="B24" t="str">
        <f ca="1">INDIRECT(Counter!$D$6&amp;"!F"&amp;26)</f>
        <v>von Graufels</v>
      </c>
    </row>
    <row r="25" spans="1:2" ht="12.75">
      <c r="A25">
        <f ca="1">INDIRECT(IF(Counter!$D$2="Männlich",Counter!$D$1&amp;"!B",Counter!$D$1&amp;"!D")&amp;27)</f>
        <v>0</v>
      </c>
      <c r="B25" t="str">
        <f ca="1">INDIRECT(Counter!$D$6&amp;"!F"&amp;27)</f>
        <v>zu Griessen</v>
      </c>
    </row>
    <row r="26" spans="1:2" ht="12.75">
      <c r="A26">
        <f ca="1">INDIRECT(IF(Counter!$D$2="Männlich",Counter!$D$1&amp;"!B",Counter!$D$1&amp;"!D")&amp;28)</f>
        <v>0</v>
      </c>
      <c r="B26" t="str">
        <f ca="1">INDIRECT(Counter!$D$6&amp;"!F"&amp;28)</f>
        <v>Mosach</v>
      </c>
    </row>
    <row r="27" spans="1:2" ht="12.75">
      <c r="A27">
        <f ca="1">INDIRECT(IF(Counter!$D$2="Männlich",Counter!$D$1&amp;"!B",Counter!$D$1&amp;"!D")&amp;29)</f>
        <v>0</v>
      </c>
      <c r="B27" t="str">
        <f ca="1">INDIRECT(Counter!$D$6&amp;"!F"&amp;29)</f>
        <v>Markward</v>
      </c>
    </row>
    <row r="28" spans="1:2" ht="12.75">
      <c r="A28">
        <f ca="1">INDIRECT(IF(Counter!$D$2="Männlich",Counter!$D$1&amp;"!B",Counter!$D$1&amp;"!D")&amp;30)</f>
        <v>0</v>
      </c>
      <c r="B28" t="str">
        <f ca="1">INDIRECT(Counter!$D$6&amp;"!F"&amp;30)</f>
        <v>Meinhard</v>
      </c>
    </row>
    <row r="29" spans="1:2" ht="12.75">
      <c r="A29">
        <f ca="1">INDIRECT(IF(Counter!$D$2="Männlich",Counter!$D$1&amp;"!B",Counter!$D$1&amp;"!D")&amp;31)</f>
        <v>0</v>
      </c>
      <c r="B29" t="str">
        <f ca="1">INDIRECT(Counter!$D$6&amp;"!F"&amp;31)</f>
        <v>Meinrad</v>
      </c>
    </row>
    <row r="30" spans="1:2" ht="12.75">
      <c r="A30">
        <f ca="1">INDIRECT(IF(Counter!$D$2="Männlich",Counter!$D$1&amp;"!B",Counter!$D$1&amp;"!D")&amp;32)</f>
        <v>0</v>
      </c>
      <c r="B30" t="str">
        <f ca="1">INDIRECT(Counter!$D$6&amp;"!F"&amp;32)</f>
        <v>Konradis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11.421875" defaultRowHeight="12.75"/>
  <cols>
    <col min="1" max="1" width="40.7109375" style="0" customWidth="1"/>
  </cols>
  <sheetData>
    <row r="1" spans="1:2" ht="12.75">
      <c r="A1" t="s">
        <v>120</v>
      </c>
      <c r="B1">
        <f>COUNTA(A:A)</f>
        <v>8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604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9"/>
  <sheetViews>
    <sheetView workbookViewId="0" topLeftCell="A1">
      <pane ySplit="510" topLeftCell="BM227" activePane="bottomLeft" state="split"/>
      <selection pane="topLeft" activeCell="B72" sqref="B72"/>
      <selection pane="bottomLeft" activeCell="F254" sqref="F254"/>
    </sheetView>
  </sheetViews>
  <sheetFormatPr defaultColWidth="11.421875" defaultRowHeight="12.75"/>
  <cols>
    <col min="1" max="1" width="4.00390625" style="0" bestFit="1" customWidth="1"/>
    <col min="3" max="3" width="3.7109375" style="0" customWidth="1"/>
    <col min="5" max="5" width="4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179</v>
      </c>
      <c r="B2" s="1" t="s">
        <v>50</v>
      </c>
      <c r="C2" s="1">
        <f>COUNTA(D:D)-1</f>
        <v>213</v>
      </c>
      <c r="D2" s="1" t="s">
        <v>50</v>
      </c>
      <c r="E2" s="1">
        <f>COUNTA(F:F)-1</f>
        <v>251</v>
      </c>
      <c r="F2" s="1" t="s">
        <v>53</v>
      </c>
    </row>
    <row r="3" spans="1:6" ht="12.75">
      <c r="A3">
        <v>1</v>
      </c>
      <c r="B3" t="s">
        <v>2</v>
      </c>
      <c r="C3">
        <v>1</v>
      </c>
      <c r="D3" t="s">
        <v>30</v>
      </c>
      <c r="E3">
        <v>1</v>
      </c>
      <c r="F3" t="s">
        <v>23</v>
      </c>
    </row>
    <row r="4" spans="1:6" ht="12.75">
      <c r="A4">
        <v>2</v>
      </c>
      <c r="B4" t="s">
        <v>3</v>
      </c>
      <c r="C4">
        <v>2</v>
      </c>
      <c r="D4" t="s">
        <v>31</v>
      </c>
      <c r="E4">
        <v>2</v>
      </c>
      <c r="F4" t="s">
        <v>24</v>
      </c>
    </row>
    <row r="5" spans="1:6" ht="12.75">
      <c r="A5">
        <v>3</v>
      </c>
      <c r="B5" t="s">
        <v>4</v>
      </c>
      <c r="C5">
        <v>3</v>
      </c>
      <c r="D5" t="s">
        <v>32</v>
      </c>
      <c r="E5">
        <v>3</v>
      </c>
      <c r="F5" t="s">
        <v>25</v>
      </c>
    </row>
    <row r="6" spans="1:6" ht="12.75">
      <c r="A6">
        <v>4</v>
      </c>
      <c r="B6" t="s">
        <v>5</v>
      </c>
      <c r="C6">
        <v>4</v>
      </c>
      <c r="D6" t="s">
        <v>17</v>
      </c>
      <c r="E6">
        <v>4</v>
      </c>
      <c r="F6" t="s">
        <v>26</v>
      </c>
    </row>
    <row r="7" spans="1:6" ht="12.75">
      <c r="A7">
        <v>5</v>
      </c>
      <c r="B7" t="s">
        <v>6</v>
      </c>
      <c r="C7">
        <v>5</v>
      </c>
      <c r="D7" t="s">
        <v>33</v>
      </c>
      <c r="E7">
        <v>5</v>
      </c>
      <c r="F7" t="s">
        <v>27</v>
      </c>
    </row>
    <row r="8" spans="1:6" ht="12.75">
      <c r="A8">
        <v>6</v>
      </c>
      <c r="B8" t="s">
        <v>7</v>
      </c>
      <c r="C8">
        <v>6</v>
      </c>
      <c r="D8" t="s">
        <v>34</v>
      </c>
      <c r="E8">
        <v>6</v>
      </c>
      <c r="F8" t="s">
        <v>29</v>
      </c>
    </row>
    <row r="9" spans="1:6" ht="12.75">
      <c r="A9">
        <v>7</v>
      </c>
      <c r="B9" t="s">
        <v>8</v>
      </c>
      <c r="C9">
        <v>7</v>
      </c>
      <c r="D9" t="s">
        <v>35</v>
      </c>
      <c r="E9">
        <v>7</v>
      </c>
      <c r="F9" t="s">
        <v>71</v>
      </c>
    </row>
    <row r="10" spans="1:6" ht="12.75">
      <c r="A10">
        <v>8</v>
      </c>
      <c r="B10" t="s">
        <v>9</v>
      </c>
      <c r="C10">
        <v>8</v>
      </c>
      <c r="D10" t="s">
        <v>36</v>
      </c>
      <c r="E10">
        <v>8</v>
      </c>
      <c r="F10" t="s">
        <v>72</v>
      </c>
    </row>
    <row r="11" spans="1:6" ht="12.75">
      <c r="A11">
        <v>9</v>
      </c>
      <c r="B11" t="s">
        <v>10</v>
      </c>
      <c r="C11">
        <v>9</v>
      </c>
      <c r="D11" t="s">
        <v>37</v>
      </c>
      <c r="E11">
        <v>9</v>
      </c>
      <c r="F11" t="s">
        <v>73</v>
      </c>
    </row>
    <row r="12" spans="1:6" ht="12.75">
      <c r="A12">
        <v>10</v>
      </c>
      <c r="B12" t="s">
        <v>11</v>
      </c>
      <c r="C12">
        <v>10</v>
      </c>
      <c r="D12" t="s">
        <v>38</v>
      </c>
      <c r="E12">
        <v>10</v>
      </c>
      <c r="F12" t="s">
        <v>74</v>
      </c>
    </row>
    <row r="13" spans="1:6" ht="12.75">
      <c r="A13">
        <v>11</v>
      </c>
      <c r="B13" t="s">
        <v>12</v>
      </c>
      <c r="C13">
        <v>11</v>
      </c>
      <c r="D13" t="s">
        <v>61</v>
      </c>
      <c r="E13">
        <v>11</v>
      </c>
      <c r="F13" t="s">
        <v>75</v>
      </c>
    </row>
    <row r="14" spans="1:6" ht="12.75">
      <c r="A14">
        <v>12</v>
      </c>
      <c r="B14" t="s">
        <v>13</v>
      </c>
      <c r="C14">
        <v>12</v>
      </c>
      <c r="D14" t="s">
        <v>62</v>
      </c>
      <c r="E14">
        <v>12</v>
      </c>
      <c r="F14" t="s">
        <v>76</v>
      </c>
    </row>
    <row r="15" spans="1:6" ht="12.75">
      <c r="A15">
        <v>13</v>
      </c>
      <c r="B15" t="s">
        <v>14</v>
      </c>
      <c r="C15">
        <v>13</v>
      </c>
      <c r="D15" t="s">
        <v>63</v>
      </c>
      <c r="E15">
        <v>13</v>
      </c>
      <c r="F15" t="s">
        <v>77</v>
      </c>
    </row>
    <row r="16" spans="1:6" ht="12.75">
      <c r="A16">
        <v>14</v>
      </c>
      <c r="B16" t="s">
        <v>15</v>
      </c>
      <c r="C16">
        <v>14</v>
      </c>
      <c r="D16" t="s">
        <v>64</v>
      </c>
      <c r="E16">
        <v>14</v>
      </c>
      <c r="F16" t="s">
        <v>78</v>
      </c>
    </row>
    <row r="17" spans="1:6" ht="12.75">
      <c r="A17">
        <v>15</v>
      </c>
      <c r="B17" t="s">
        <v>16</v>
      </c>
      <c r="C17">
        <v>15</v>
      </c>
      <c r="D17" t="s">
        <v>65</v>
      </c>
      <c r="E17">
        <v>15</v>
      </c>
      <c r="F17" t="s">
        <v>81</v>
      </c>
    </row>
    <row r="18" spans="1:6" ht="12.75">
      <c r="A18">
        <v>16</v>
      </c>
      <c r="B18" t="s">
        <v>17</v>
      </c>
      <c r="C18">
        <v>16</v>
      </c>
      <c r="D18" t="s">
        <v>66</v>
      </c>
      <c r="E18">
        <v>16</v>
      </c>
      <c r="F18" t="s">
        <v>153</v>
      </c>
    </row>
    <row r="19" spans="1:6" ht="12.75">
      <c r="A19">
        <v>17</v>
      </c>
      <c r="B19" t="s">
        <v>18</v>
      </c>
      <c r="C19">
        <v>17</v>
      </c>
      <c r="D19" t="s">
        <v>67</v>
      </c>
      <c r="E19">
        <v>17</v>
      </c>
      <c r="F19" t="s">
        <v>154</v>
      </c>
    </row>
    <row r="20" spans="1:6" ht="12.75">
      <c r="A20">
        <v>18</v>
      </c>
      <c r="B20" t="s">
        <v>19</v>
      </c>
      <c r="C20">
        <v>18</v>
      </c>
      <c r="D20" t="s">
        <v>68</v>
      </c>
      <c r="E20">
        <v>18</v>
      </c>
      <c r="F20" t="s">
        <v>155</v>
      </c>
    </row>
    <row r="21" spans="1:6" ht="12.75">
      <c r="A21">
        <v>19</v>
      </c>
      <c r="B21" t="s">
        <v>20</v>
      </c>
      <c r="C21">
        <v>19</v>
      </c>
      <c r="D21" t="s">
        <v>69</v>
      </c>
      <c r="E21">
        <v>19</v>
      </c>
      <c r="F21" t="s">
        <v>156</v>
      </c>
    </row>
    <row r="22" spans="1:6" ht="12.75">
      <c r="A22">
        <v>20</v>
      </c>
      <c r="B22" t="s">
        <v>21</v>
      </c>
      <c r="C22">
        <v>20</v>
      </c>
      <c r="D22" t="s">
        <v>70</v>
      </c>
      <c r="E22">
        <v>20</v>
      </c>
      <c r="F22" t="s">
        <v>157</v>
      </c>
    </row>
    <row r="23" spans="1:6" ht="12.75">
      <c r="A23">
        <v>21</v>
      </c>
      <c r="B23" t="s">
        <v>22</v>
      </c>
      <c r="C23">
        <v>21</v>
      </c>
      <c r="D23" t="s">
        <v>169</v>
      </c>
      <c r="E23">
        <v>21</v>
      </c>
      <c r="F23" t="s">
        <v>158</v>
      </c>
    </row>
    <row r="24" spans="1:6" ht="12.75">
      <c r="A24">
        <v>22</v>
      </c>
      <c r="B24" t="s">
        <v>28</v>
      </c>
      <c r="C24">
        <v>22</v>
      </c>
      <c r="D24" t="s">
        <v>170</v>
      </c>
      <c r="E24">
        <v>22</v>
      </c>
      <c r="F24" t="s">
        <v>159</v>
      </c>
    </row>
    <row r="25" spans="1:6" ht="12.75">
      <c r="A25">
        <v>23</v>
      </c>
      <c r="B25" t="s">
        <v>56</v>
      </c>
      <c r="C25">
        <v>23</v>
      </c>
      <c r="D25" t="s">
        <v>171</v>
      </c>
      <c r="E25">
        <v>23</v>
      </c>
      <c r="F25" t="s">
        <v>160</v>
      </c>
    </row>
    <row r="26" spans="1:6" ht="12.75">
      <c r="A26">
        <v>24</v>
      </c>
      <c r="B26" t="s">
        <v>57</v>
      </c>
      <c r="C26">
        <v>24</v>
      </c>
      <c r="D26" t="s">
        <v>172</v>
      </c>
      <c r="E26">
        <v>24</v>
      </c>
      <c r="F26" t="s">
        <v>161</v>
      </c>
    </row>
    <row r="27" spans="1:6" ht="12.75">
      <c r="A27">
        <v>25</v>
      </c>
      <c r="B27" t="s">
        <v>58</v>
      </c>
      <c r="C27">
        <v>25</v>
      </c>
      <c r="D27" t="s">
        <v>173</v>
      </c>
      <c r="E27">
        <v>25</v>
      </c>
      <c r="F27" t="s">
        <v>162</v>
      </c>
    </row>
    <row r="28" spans="1:6" ht="12.75">
      <c r="A28">
        <v>26</v>
      </c>
      <c r="B28" t="s">
        <v>59</v>
      </c>
      <c r="C28">
        <v>26</v>
      </c>
      <c r="D28" t="s">
        <v>174</v>
      </c>
      <c r="E28">
        <v>26</v>
      </c>
      <c r="F28" t="s">
        <v>163</v>
      </c>
    </row>
    <row r="29" spans="1:6" ht="12.75">
      <c r="A29">
        <v>27</v>
      </c>
      <c r="B29" t="s">
        <v>60</v>
      </c>
      <c r="C29">
        <v>27</v>
      </c>
      <c r="D29" t="s">
        <v>175</v>
      </c>
      <c r="E29">
        <v>27</v>
      </c>
      <c r="F29" t="s">
        <v>164</v>
      </c>
    </row>
    <row r="30" spans="1:6" ht="12.75">
      <c r="A30">
        <v>28</v>
      </c>
      <c r="B30" t="s">
        <v>79</v>
      </c>
      <c r="C30">
        <v>28</v>
      </c>
      <c r="D30" t="s">
        <v>177</v>
      </c>
      <c r="E30">
        <v>28</v>
      </c>
      <c r="F30" t="s">
        <v>165</v>
      </c>
    </row>
    <row r="31" spans="1:6" ht="12.75">
      <c r="A31">
        <v>29</v>
      </c>
      <c r="B31" t="s">
        <v>80</v>
      </c>
      <c r="C31">
        <v>29</v>
      </c>
      <c r="D31" t="s">
        <v>176</v>
      </c>
      <c r="E31">
        <v>29</v>
      </c>
      <c r="F31" t="s">
        <v>166</v>
      </c>
    </row>
    <row r="32" spans="1:6" ht="12.75">
      <c r="A32">
        <v>30</v>
      </c>
      <c r="B32" t="s">
        <v>81</v>
      </c>
      <c r="C32">
        <v>30</v>
      </c>
      <c r="D32" t="s">
        <v>178</v>
      </c>
      <c r="E32">
        <v>30</v>
      </c>
      <c r="F32" t="s">
        <v>167</v>
      </c>
    </row>
    <row r="33" spans="1:6" ht="12.75">
      <c r="A33">
        <v>31</v>
      </c>
      <c r="B33" t="s">
        <v>133</v>
      </c>
      <c r="C33">
        <v>31</v>
      </c>
      <c r="D33" t="s">
        <v>179</v>
      </c>
      <c r="E33">
        <v>31</v>
      </c>
      <c r="F33" t="s">
        <v>168</v>
      </c>
    </row>
    <row r="34" spans="1:6" ht="12.75">
      <c r="A34">
        <v>32</v>
      </c>
      <c r="B34" t="s">
        <v>134</v>
      </c>
      <c r="C34">
        <v>32</v>
      </c>
      <c r="D34" t="s">
        <v>180</v>
      </c>
      <c r="E34">
        <v>32</v>
      </c>
      <c r="F34" t="s">
        <v>241</v>
      </c>
    </row>
    <row r="35" spans="1:6" ht="12.75">
      <c r="A35">
        <v>33</v>
      </c>
      <c r="B35" t="s">
        <v>135</v>
      </c>
      <c r="C35">
        <v>33</v>
      </c>
      <c r="D35" t="s">
        <v>181</v>
      </c>
      <c r="E35">
        <v>33</v>
      </c>
      <c r="F35" t="s">
        <v>242</v>
      </c>
    </row>
    <row r="36" spans="1:6" ht="12.75">
      <c r="A36">
        <v>34</v>
      </c>
      <c r="B36" t="s">
        <v>136</v>
      </c>
      <c r="C36">
        <v>34</v>
      </c>
      <c r="D36" t="s">
        <v>182</v>
      </c>
      <c r="E36">
        <v>34</v>
      </c>
      <c r="F36" t="s">
        <v>243</v>
      </c>
    </row>
    <row r="37" spans="1:6" ht="12.75">
      <c r="A37">
        <v>35</v>
      </c>
      <c r="B37" t="s">
        <v>92</v>
      </c>
      <c r="C37">
        <v>35</v>
      </c>
      <c r="D37" t="s">
        <v>98</v>
      </c>
      <c r="E37">
        <v>35</v>
      </c>
      <c r="F37" t="s">
        <v>244</v>
      </c>
    </row>
    <row r="38" spans="1:6" ht="12.75">
      <c r="A38">
        <v>36</v>
      </c>
      <c r="B38" t="s">
        <v>137</v>
      </c>
      <c r="C38">
        <v>36</v>
      </c>
      <c r="D38" t="s">
        <v>183</v>
      </c>
      <c r="E38">
        <v>36</v>
      </c>
      <c r="F38" t="s">
        <v>246</v>
      </c>
    </row>
    <row r="39" spans="1:6" ht="12.75">
      <c r="A39">
        <v>37</v>
      </c>
      <c r="B39" t="s">
        <v>138</v>
      </c>
      <c r="C39">
        <v>37</v>
      </c>
      <c r="D39" t="s">
        <v>184</v>
      </c>
      <c r="E39">
        <v>37</v>
      </c>
      <c r="F39" t="s">
        <v>256</v>
      </c>
    </row>
    <row r="40" spans="1:6" ht="12.75">
      <c r="A40">
        <v>38</v>
      </c>
      <c r="B40" t="s">
        <v>232</v>
      </c>
      <c r="C40">
        <v>38</v>
      </c>
      <c r="D40" t="s">
        <v>185</v>
      </c>
      <c r="E40">
        <v>38</v>
      </c>
      <c r="F40" t="s">
        <v>259</v>
      </c>
    </row>
    <row r="41" spans="1:6" ht="12.75">
      <c r="A41">
        <v>39</v>
      </c>
      <c r="B41" t="s">
        <v>139</v>
      </c>
      <c r="C41">
        <v>39</v>
      </c>
      <c r="D41" t="s">
        <v>186</v>
      </c>
      <c r="E41">
        <v>39</v>
      </c>
      <c r="F41" t="s">
        <v>260</v>
      </c>
    </row>
    <row r="42" spans="1:6" ht="12.75">
      <c r="A42">
        <v>40</v>
      </c>
      <c r="B42" t="s">
        <v>140</v>
      </c>
      <c r="C42">
        <v>40</v>
      </c>
      <c r="D42" t="s">
        <v>187</v>
      </c>
      <c r="E42">
        <v>40</v>
      </c>
      <c r="F42" t="s">
        <v>261</v>
      </c>
    </row>
    <row r="43" spans="1:6" ht="12.75">
      <c r="A43">
        <v>41</v>
      </c>
      <c r="B43" t="s">
        <v>141</v>
      </c>
      <c r="C43">
        <v>41</v>
      </c>
      <c r="D43" t="s">
        <v>188</v>
      </c>
      <c r="E43">
        <v>41</v>
      </c>
      <c r="F43" t="s">
        <v>527</v>
      </c>
    </row>
    <row r="44" spans="1:6" ht="12.75">
      <c r="A44">
        <v>42</v>
      </c>
      <c r="B44" t="s">
        <v>142</v>
      </c>
      <c r="C44">
        <v>42</v>
      </c>
      <c r="D44" t="s">
        <v>189</v>
      </c>
      <c r="E44">
        <v>42</v>
      </c>
      <c r="F44" t="s">
        <v>528</v>
      </c>
    </row>
    <row r="45" spans="1:6" ht="12.75">
      <c r="A45">
        <v>43</v>
      </c>
      <c r="B45" t="s">
        <v>143</v>
      </c>
      <c r="C45">
        <v>43</v>
      </c>
      <c r="D45" t="s">
        <v>103</v>
      </c>
      <c r="E45">
        <v>43</v>
      </c>
      <c r="F45" t="s">
        <v>529</v>
      </c>
    </row>
    <row r="46" spans="1:6" ht="12.75">
      <c r="A46">
        <v>44</v>
      </c>
      <c r="B46" t="s">
        <v>144</v>
      </c>
      <c r="C46">
        <v>44</v>
      </c>
      <c r="D46" t="s">
        <v>190</v>
      </c>
      <c r="E46">
        <v>44</v>
      </c>
      <c r="F46" t="s">
        <v>530</v>
      </c>
    </row>
    <row r="47" spans="1:6" ht="12.75">
      <c r="A47">
        <v>45</v>
      </c>
      <c r="B47" t="s">
        <v>145</v>
      </c>
      <c r="C47">
        <v>45</v>
      </c>
      <c r="D47" t="s">
        <v>191</v>
      </c>
      <c r="E47">
        <v>45</v>
      </c>
      <c r="F47" t="s">
        <v>243</v>
      </c>
    </row>
    <row r="48" spans="1:6" ht="12.75">
      <c r="A48">
        <v>46</v>
      </c>
      <c r="B48" t="s">
        <v>146</v>
      </c>
      <c r="C48">
        <v>46</v>
      </c>
      <c r="D48" t="s">
        <v>192</v>
      </c>
      <c r="E48">
        <v>46</v>
      </c>
      <c r="F48" t="s">
        <v>531</v>
      </c>
    </row>
    <row r="49" spans="1:6" ht="12.75">
      <c r="A49">
        <v>47</v>
      </c>
      <c r="B49" t="s">
        <v>147</v>
      </c>
      <c r="C49">
        <v>47</v>
      </c>
      <c r="D49" t="s">
        <v>193</v>
      </c>
      <c r="E49">
        <v>47</v>
      </c>
      <c r="F49" t="s">
        <v>532</v>
      </c>
    </row>
    <row r="50" spans="1:6" ht="12.75">
      <c r="A50">
        <v>48</v>
      </c>
      <c r="B50" t="s">
        <v>148</v>
      </c>
      <c r="C50">
        <v>48</v>
      </c>
      <c r="D50" t="s">
        <v>194</v>
      </c>
      <c r="E50">
        <v>48</v>
      </c>
      <c r="F50" t="s">
        <v>533</v>
      </c>
    </row>
    <row r="51" spans="1:6" ht="12.75">
      <c r="A51">
        <v>49</v>
      </c>
      <c r="B51" t="s">
        <v>149</v>
      </c>
      <c r="C51">
        <v>49</v>
      </c>
      <c r="D51" t="s">
        <v>195</v>
      </c>
      <c r="E51">
        <v>49</v>
      </c>
      <c r="F51" t="s">
        <v>534</v>
      </c>
    </row>
    <row r="52" spans="1:6" ht="12.75">
      <c r="A52">
        <v>50</v>
      </c>
      <c r="B52" t="s">
        <v>150</v>
      </c>
      <c r="C52">
        <v>50</v>
      </c>
      <c r="D52" t="s">
        <v>196</v>
      </c>
      <c r="E52">
        <v>50</v>
      </c>
      <c r="F52" t="s">
        <v>535</v>
      </c>
    </row>
    <row r="53" spans="1:6" ht="12.75">
      <c r="A53">
        <v>51</v>
      </c>
      <c r="B53" t="s">
        <v>151</v>
      </c>
      <c r="C53">
        <v>51</v>
      </c>
      <c r="D53" t="s">
        <v>197</v>
      </c>
      <c r="E53">
        <v>51</v>
      </c>
      <c r="F53" t="s">
        <v>555</v>
      </c>
    </row>
    <row r="54" spans="1:6" ht="12.75">
      <c r="A54">
        <v>52</v>
      </c>
      <c r="B54" t="s">
        <v>152</v>
      </c>
      <c r="C54">
        <v>52</v>
      </c>
      <c r="D54" t="s">
        <v>198</v>
      </c>
      <c r="E54">
        <v>52</v>
      </c>
      <c r="F54" t="s">
        <v>556</v>
      </c>
    </row>
    <row r="55" spans="1:6" ht="12.75">
      <c r="A55">
        <v>53</v>
      </c>
      <c r="B55" t="s">
        <v>238</v>
      </c>
      <c r="C55">
        <v>53</v>
      </c>
      <c r="D55" t="s">
        <v>199</v>
      </c>
      <c r="E55">
        <v>53</v>
      </c>
      <c r="F55" t="s">
        <v>558</v>
      </c>
    </row>
    <row r="56" spans="1:6" ht="12.75">
      <c r="A56">
        <v>54</v>
      </c>
      <c r="B56" t="s">
        <v>240</v>
      </c>
      <c r="C56">
        <v>54</v>
      </c>
      <c r="D56" t="s">
        <v>200</v>
      </c>
      <c r="E56">
        <v>54</v>
      </c>
      <c r="F56" t="s">
        <v>559</v>
      </c>
    </row>
    <row r="57" spans="1:6" ht="12.75">
      <c r="A57">
        <v>55</v>
      </c>
      <c r="B57" t="s">
        <v>245</v>
      </c>
      <c r="C57">
        <v>55</v>
      </c>
      <c r="D57" t="s">
        <v>201</v>
      </c>
      <c r="E57">
        <v>55</v>
      </c>
      <c r="F57" t="s">
        <v>560</v>
      </c>
    </row>
    <row r="58" spans="1:6" ht="12.75">
      <c r="A58">
        <v>56</v>
      </c>
      <c r="B58" t="s">
        <v>11</v>
      </c>
      <c r="C58">
        <v>56</v>
      </c>
      <c r="D58" t="s">
        <v>202</v>
      </c>
      <c r="E58">
        <v>56</v>
      </c>
      <c r="F58" t="s">
        <v>168</v>
      </c>
    </row>
    <row r="59" spans="1:6" ht="12.75">
      <c r="A59">
        <v>57</v>
      </c>
      <c r="B59" t="s">
        <v>253</v>
      </c>
      <c r="C59">
        <v>57</v>
      </c>
      <c r="D59" t="s">
        <v>203</v>
      </c>
      <c r="E59">
        <v>57</v>
      </c>
      <c r="F59" t="s">
        <v>563</v>
      </c>
    </row>
    <row r="60" spans="1:6" ht="12.75">
      <c r="A60">
        <v>58</v>
      </c>
      <c r="B60" t="s">
        <v>254</v>
      </c>
      <c r="C60">
        <v>58</v>
      </c>
      <c r="D60" t="s">
        <v>204</v>
      </c>
      <c r="E60">
        <v>58</v>
      </c>
      <c r="F60" t="s">
        <v>564</v>
      </c>
    </row>
    <row r="61" spans="1:6" ht="12.75">
      <c r="A61">
        <v>59</v>
      </c>
      <c r="B61" t="s">
        <v>427</v>
      </c>
      <c r="C61">
        <v>59</v>
      </c>
      <c r="D61" t="s">
        <v>205</v>
      </c>
      <c r="E61">
        <v>59</v>
      </c>
      <c r="F61" t="s">
        <v>567</v>
      </c>
    </row>
    <row r="62" spans="1:6" ht="12.75">
      <c r="A62">
        <v>60</v>
      </c>
      <c r="B62" t="s">
        <v>536</v>
      </c>
      <c r="C62">
        <v>60</v>
      </c>
      <c r="D62" t="s">
        <v>206</v>
      </c>
      <c r="E62">
        <v>60</v>
      </c>
      <c r="F62" t="s">
        <v>569</v>
      </c>
    </row>
    <row r="63" spans="1:6" ht="12.75">
      <c r="A63">
        <v>61</v>
      </c>
      <c r="B63" t="s">
        <v>537</v>
      </c>
      <c r="C63">
        <v>61</v>
      </c>
      <c r="D63" t="s">
        <v>207</v>
      </c>
      <c r="E63">
        <v>61</v>
      </c>
      <c r="F63" t="s">
        <v>580</v>
      </c>
    </row>
    <row r="64" spans="1:6" ht="12.75">
      <c r="A64">
        <v>62</v>
      </c>
      <c r="B64" t="s">
        <v>538</v>
      </c>
      <c r="C64">
        <v>62</v>
      </c>
      <c r="D64" t="s">
        <v>208</v>
      </c>
      <c r="E64">
        <v>62</v>
      </c>
      <c r="F64" t="s">
        <v>581</v>
      </c>
    </row>
    <row r="65" spans="1:6" ht="12.75">
      <c r="A65">
        <v>63</v>
      </c>
      <c r="B65" t="s">
        <v>539</v>
      </c>
      <c r="C65">
        <v>63</v>
      </c>
      <c r="D65" t="s">
        <v>209</v>
      </c>
      <c r="E65">
        <v>63</v>
      </c>
      <c r="F65" t="s">
        <v>583</v>
      </c>
    </row>
    <row r="66" spans="1:6" ht="12.75">
      <c r="A66">
        <v>64</v>
      </c>
      <c r="B66" t="s">
        <v>540</v>
      </c>
      <c r="C66">
        <v>64</v>
      </c>
      <c r="D66" t="s">
        <v>210</v>
      </c>
      <c r="E66">
        <v>64</v>
      </c>
      <c r="F66" t="s">
        <v>587</v>
      </c>
    </row>
    <row r="67" spans="1:6" ht="12.75">
      <c r="A67">
        <v>65</v>
      </c>
      <c r="B67" t="s">
        <v>541</v>
      </c>
      <c r="C67">
        <v>65</v>
      </c>
      <c r="D67" t="s">
        <v>211</v>
      </c>
      <c r="E67">
        <v>65</v>
      </c>
      <c r="F67" t="s">
        <v>588</v>
      </c>
    </row>
    <row r="68" spans="1:6" ht="12.75">
      <c r="A68">
        <v>66</v>
      </c>
      <c r="B68" t="s">
        <v>542</v>
      </c>
      <c r="C68">
        <v>66</v>
      </c>
      <c r="D68" t="s">
        <v>212</v>
      </c>
      <c r="E68">
        <v>66</v>
      </c>
      <c r="F68" t="s">
        <v>599</v>
      </c>
    </row>
    <row r="69" spans="1:6" ht="12.75">
      <c r="A69">
        <v>67</v>
      </c>
      <c r="B69" t="s">
        <v>545</v>
      </c>
      <c r="C69">
        <v>67</v>
      </c>
      <c r="D69" t="s">
        <v>214</v>
      </c>
      <c r="E69">
        <v>67</v>
      </c>
      <c r="F69" t="s">
        <v>603</v>
      </c>
    </row>
    <row r="70" spans="1:6" ht="12.75">
      <c r="A70">
        <v>68</v>
      </c>
      <c r="B70" t="s">
        <v>546</v>
      </c>
      <c r="C70">
        <v>68</v>
      </c>
      <c r="D70" t="s">
        <v>213</v>
      </c>
      <c r="E70">
        <v>68</v>
      </c>
      <c r="F70" t="s">
        <v>157</v>
      </c>
    </row>
    <row r="71" spans="1:6" ht="12.75">
      <c r="A71">
        <v>69</v>
      </c>
      <c r="B71" t="s">
        <v>547</v>
      </c>
      <c r="C71">
        <v>69</v>
      </c>
      <c r="D71" t="s">
        <v>215</v>
      </c>
      <c r="E71">
        <v>69</v>
      </c>
      <c r="F71" t="s">
        <v>609</v>
      </c>
    </row>
    <row r="72" spans="1:6" ht="12.75">
      <c r="A72">
        <v>70</v>
      </c>
      <c r="B72" t="s">
        <v>556</v>
      </c>
      <c r="C72">
        <v>70</v>
      </c>
      <c r="D72" t="s">
        <v>216</v>
      </c>
      <c r="E72">
        <v>70</v>
      </c>
      <c r="F72" t="s">
        <v>611</v>
      </c>
    </row>
    <row r="73" spans="1:6" ht="12.75">
      <c r="A73">
        <v>71</v>
      </c>
      <c r="B73" t="s">
        <v>558</v>
      </c>
      <c r="C73">
        <v>71</v>
      </c>
      <c r="D73" t="s">
        <v>217</v>
      </c>
      <c r="E73">
        <v>71</v>
      </c>
      <c r="F73" t="s">
        <v>613</v>
      </c>
    </row>
    <row r="74" spans="1:6" ht="12.75">
      <c r="A74">
        <v>72</v>
      </c>
      <c r="B74" t="s">
        <v>561</v>
      </c>
      <c r="C74">
        <v>72</v>
      </c>
      <c r="D74" t="s">
        <v>218</v>
      </c>
      <c r="E74">
        <v>72</v>
      </c>
      <c r="F74" t="s">
        <v>614</v>
      </c>
    </row>
    <row r="75" spans="1:6" ht="12.75">
      <c r="A75">
        <v>73</v>
      </c>
      <c r="B75" t="s">
        <v>564</v>
      </c>
      <c r="C75">
        <v>73</v>
      </c>
      <c r="D75" t="s">
        <v>219</v>
      </c>
      <c r="E75">
        <v>73</v>
      </c>
      <c r="F75" t="s">
        <v>615</v>
      </c>
    </row>
    <row r="76" spans="1:6" ht="12.75">
      <c r="A76">
        <v>74</v>
      </c>
      <c r="B76" t="s">
        <v>568</v>
      </c>
      <c r="C76">
        <v>74</v>
      </c>
      <c r="D76" t="s">
        <v>220</v>
      </c>
      <c r="E76">
        <v>74</v>
      </c>
      <c r="F76" t="s">
        <v>616</v>
      </c>
    </row>
    <row r="77" spans="1:6" ht="12.75">
      <c r="A77">
        <v>75</v>
      </c>
      <c r="B77" t="s">
        <v>575</v>
      </c>
      <c r="C77">
        <v>75</v>
      </c>
      <c r="D77" t="s">
        <v>221</v>
      </c>
      <c r="E77">
        <v>75</v>
      </c>
      <c r="F77" t="s">
        <v>617</v>
      </c>
    </row>
    <row r="78" spans="1:6" ht="12.75">
      <c r="A78">
        <v>76</v>
      </c>
      <c r="B78" t="s">
        <v>576</v>
      </c>
      <c r="C78">
        <v>76</v>
      </c>
      <c r="D78" t="s">
        <v>222</v>
      </c>
      <c r="E78">
        <v>76</v>
      </c>
      <c r="F78" t="s">
        <v>222</v>
      </c>
    </row>
    <row r="79" spans="1:6" ht="12.75">
      <c r="A79">
        <v>77</v>
      </c>
      <c r="B79" t="s">
        <v>577</v>
      </c>
      <c r="C79">
        <v>77</v>
      </c>
      <c r="D79" t="s">
        <v>223</v>
      </c>
      <c r="E79">
        <v>77</v>
      </c>
      <c r="F79" t="s">
        <v>623</v>
      </c>
    </row>
    <row r="80" spans="1:6" ht="12.75">
      <c r="A80">
        <v>78</v>
      </c>
      <c r="B80" t="s">
        <v>581</v>
      </c>
      <c r="C80">
        <v>78</v>
      </c>
      <c r="D80" t="s">
        <v>224</v>
      </c>
      <c r="E80">
        <v>78</v>
      </c>
      <c r="F80" t="s">
        <v>625</v>
      </c>
    </row>
    <row r="81" spans="1:6" ht="12.75">
      <c r="A81">
        <v>79</v>
      </c>
      <c r="B81" t="s">
        <v>587</v>
      </c>
      <c r="C81">
        <v>79</v>
      </c>
      <c r="D81" t="s">
        <v>225</v>
      </c>
      <c r="E81">
        <v>79</v>
      </c>
      <c r="F81" t="s">
        <v>630</v>
      </c>
    </row>
    <row r="82" spans="1:6" ht="12.75">
      <c r="A82">
        <v>80</v>
      </c>
      <c r="B82" t="s">
        <v>592</v>
      </c>
      <c r="C82">
        <v>80</v>
      </c>
      <c r="D82" t="s">
        <v>226</v>
      </c>
      <c r="E82">
        <v>80</v>
      </c>
      <c r="F82" t="s">
        <v>631</v>
      </c>
    </row>
    <row r="83" spans="1:6" ht="12.75">
      <c r="A83">
        <v>81</v>
      </c>
      <c r="B83" t="s">
        <v>599</v>
      </c>
      <c r="C83">
        <v>81</v>
      </c>
      <c r="D83" t="s">
        <v>227</v>
      </c>
      <c r="E83">
        <v>81</v>
      </c>
      <c r="F83" t="s">
        <v>632</v>
      </c>
    </row>
    <row r="84" spans="1:6" ht="12.75">
      <c r="A84">
        <v>82</v>
      </c>
      <c r="B84" t="s">
        <v>608</v>
      </c>
      <c r="C84">
        <v>82</v>
      </c>
      <c r="D84" t="s">
        <v>228</v>
      </c>
      <c r="E84">
        <v>82</v>
      </c>
      <c r="F84" t="s">
        <v>639</v>
      </c>
    </row>
    <row r="85" spans="1:6" ht="12.75">
      <c r="A85">
        <v>83</v>
      </c>
      <c r="B85" t="s">
        <v>21</v>
      </c>
      <c r="C85">
        <v>83</v>
      </c>
      <c r="D85" t="s">
        <v>229</v>
      </c>
      <c r="E85">
        <v>83</v>
      </c>
      <c r="F85" t="s">
        <v>642</v>
      </c>
    </row>
    <row r="86" spans="1:6" ht="12.75">
      <c r="A86">
        <v>84</v>
      </c>
      <c r="B86" t="s">
        <v>610</v>
      </c>
      <c r="C86">
        <v>84</v>
      </c>
      <c r="D86" t="s">
        <v>230</v>
      </c>
      <c r="E86">
        <v>84</v>
      </c>
      <c r="F86" t="s">
        <v>643</v>
      </c>
    </row>
    <row r="87" spans="1:6" ht="12.75">
      <c r="A87">
        <v>85</v>
      </c>
      <c r="B87" t="s">
        <v>89</v>
      </c>
      <c r="C87">
        <v>85</v>
      </c>
      <c r="D87" t="s">
        <v>231</v>
      </c>
      <c r="E87">
        <v>85</v>
      </c>
      <c r="F87" t="s">
        <v>645</v>
      </c>
    </row>
    <row r="88" spans="1:6" ht="12.75">
      <c r="A88">
        <v>86</v>
      </c>
      <c r="B88" t="s">
        <v>612</v>
      </c>
      <c r="C88">
        <v>86</v>
      </c>
      <c r="D88" t="s">
        <v>257</v>
      </c>
      <c r="E88">
        <v>86</v>
      </c>
      <c r="F88" t="s">
        <v>108</v>
      </c>
    </row>
    <row r="89" spans="1:6" ht="12.75">
      <c r="A89">
        <v>87</v>
      </c>
      <c r="B89" t="s">
        <v>616</v>
      </c>
      <c r="C89">
        <v>87</v>
      </c>
      <c r="D89" t="s">
        <v>258</v>
      </c>
      <c r="E89">
        <v>87</v>
      </c>
      <c r="F89" t="s">
        <v>648</v>
      </c>
    </row>
    <row r="90" spans="1:6" ht="12.75">
      <c r="A90">
        <v>88</v>
      </c>
      <c r="B90" t="s">
        <v>615</v>
      </c>
      <c r="C90">
        <v>88</v>
      </c>
      <c r="D90" t="s">
        <v>557</v>
      </c>
      <c r="E90">
        <v>88</v>
      </c>
      <c r="F90" t="s">
        <v>650</v>
      </c>
    </row>
    <row r="91" spans="1:6" ht="12.75">
      <c r="A91">
        <v>89</v>
      </c>
      <c r="B91" t="s">
        <v>623</v>
      </c>
      <c r="C91">
        <v>89</v>
      </c>
      <c r="D91" t="s">
        <v>561</v>
      </c>
      <c r="E91">
        <v>89</v>
      </c>
      <c r="F91" t="s">
        <v>654</v>
      </c>
    </row>
    <row r="92" spans="1:6" ht="12.75">
      <c r="A92">
        <v>90</v>
      </c>
      <c r="B92" t="s">
        <v>629</v>
      </c>
      <c r="C92">
        <v>90</v>
      </c>
      <c r="D92" t="s">
        <v>562</v>
      </c>
      <c r="E92">
        <v>90</v>
      </c>
      <c r="F92" t="s">
        <v>661</v>
      </c>
    </row>
    <row r="93" spans="1:6" ht="12.75">
      <c r="A93">
        <v>91</v>
      </c>
      <c r="B93" t="s">
        <v>644</v>
      </c>
      <c r="C93">
        <v>91</v>
      </c>
      <c r="D93" t="s">
        <v>565</v>
      </c>
      <c r="E93">
        <v>91</v>
      </c>
      <c r="F93" t="s">
        <v>663</v>
      </c>
    </row>
    <row r="94" spans="1:6" ht="12.75">
      <c r="A94">
        <v>92</v>
      </c>
      <c r="B94" t="s">
        <v>649</v>
      </c>
      <c r="C94">
        <v>92</v>
      </c>
      <c r="D94" t="s">
        <v>566</v>
      </c>
      <c r="E94">
        <v>92</v>
      </c>
      <c r="F94" t="s">
        <v>668</v>
      </c>
    </row>
    <row r="95" spans="1:6" ht="12.75">
      <c r="A95">
        <v>93</v>
      </c>
      <c r="B95" t="s">
        <v>651</v>
      </c>
      <c r="C95">
        <v>93</v>
      </c>
      <c r="D95" t="s">
        <v>568</v>
      </c>
      <c r="E95">
        <v>93</v>
      </c>
      <c r="F95" t="s">
        <v>670</v>
      </c>
    </row>
    <row r="96" spans="1:6" ht="12.75">
      <c r="A96">
        <v>94</v>
      </c>
      <c r="B96" t="s">
        <v>653</v>
      </c>
      <c r="C96">
        <v>94</v>
      </c>
      <c r="D96" t="s">
        <v>570</v>
      </c>
      <c r="E96">
        <v>94</v>
      </c>
      <c r="F96" t="s">
        <v>671</v>
      </c>
    </row>
    <row r="97" spans="1:6" ht="12.75">
      <c r="A97">
        <v>95</v>
      </c>
      <c r="B97" t="s">
        <v>656</v>
      </c>
      <c r="C97">
        <v>95</v>
      </c>
      <c r="D97" t="s">
        <v>571</v>
      </c>
      <c r="E97">
        <v>95</v>
      </c>
      <c r="F97" t="s">
        <v>676</v>
      </c>
    </row>
    <row r="98" spans="1:6" ht="12.75">
      <c r="A98">
        <v>96</v>
      </c>
      <c r="B98" t="s">
        <v>662</v>
      </c>
      <c r="C98">
        <v>96</v>
      </c>
      <c r="D98" t="s">
        <v>573</v>
      </c>
      <c r="E98">
        <v>96</v>
      </c>
      <c r="F98" t="s">
        <v>608</v>
      </c>
    </row>
    <row r="99" spans="1:6" ht="12.75">
      <c r="A99">
        <v>97</v>
      </c>
      <c r="B99" t="s">
        <v>663</v>
      </c>
      <c r="C99">
        <v>97</v>
      </c>
      <c r="D99" t="s">
        <v>574</v>
      </c>
      <c r="E99">
        <v>97</v>
      </c>
      <c r="F99" t="s">
        <v>677</v>
      </c>
    </row>
    <row r="100" spans="1:6" ht="12.75">
      <c r="A100">
        <v>98</v>
      </c>
      <c r="B100" t="s">
        <v>669</v>
      </c>
      <c r="C100">
        <v>98</v>
      </c>
      <c r="D100" t="s">
        <v>578</v>
      </c>
      <c r="E100">
        <v>98</v>
      </c>
      <c r="F100" t="s">
        <v>678</v>
      </c>
    </row>
    <row r="101" spans="1:6" ht="12.75">
      <c r="A101">
        <v>99</v>
      </c>
      <c r="B101" t="s">
        <v>689</v>
      </c>
      <c r="C101">
        <v>99</v>
      </c>
      <c r="D101" t="s">
        <v>579</v>
      </c>
      <c r="E101">
        <v>99</v>
      </c>
      <c r="F101" t="s">
        <v>679</v>
      </c>
    </row>
    <row r="102" spans="1:6" ht="12.75">
      <c r="A102">
        <v>100</v>
      </c>
      <c r="B102" t="s">
        <v>694</v>
      </c>
      <c r="C102">
        <v>100</v>
      </c>
      <c r="D102" t="s">
        <v>582</v>
      </c>
      <c r="E102">
        <v>100</v>
      </c>
      <c r="F102" t="s">
        <v>686</v>
      </c>
    </row>
    <row r="103" spans="1:6" ht="12.75">
      <c r="A103">
        <v>101</v>
      </c>
      <c r="B103" t="s">
        <v>696</v>
      </c>
      <c r="C103">
        <v>101</v>
      </c>
      <c r="D103" t="s">
        <v>584</v>
      </c>
      <c r="E103">
        <v>101</v>
      </c>
      <c r="F103" t="s">
        <v>690</v>
      </c>
    </row>
    <row r="104" spans="1:6" ht="12.75">
      <c r="A104">
        <v>102</v>
      </c>
      <c r="B104" t="s">
        <v>561</v>
      </c>
      <c r="C104">
        <v>102</v>
      </c>
      <c r="D104" t="s">
        <v>585</v>
      </c>
      <c r="E104">
        <v>102</v>
      </c>
      <c r="F104" t="s">
        <v>691</v>
      </c>
    </row>
    <row r="105" spans="1:6" ht="12.75">
      <c r="A105">
        <v>103</v>
      </c>
      <c r="B105" t="s">
        <v>706</v>
      </c>
      <c r="C105">
        <v>103</v>
      </c>
      <c r="D105" t="s">
        <v>586</v>
      </c>
      <c r="E105">
        <v>103</v>
      </c>
      <c r="F105" t="s">
        <v>692</v>
      </c>
    </row>
    <row r="106" spans="1:6" ht="12.75">
      <c r="A106">
        <v>104</v>
      </c>
      <c r="B106" t="s">
        <v>86</v>
      </c>
      <c r="C106">
        <v>104</v>
      </c>
      <c r="D106" t="s">
        <v>590</v>
      </c>
      <c r="E106">
        <v>104</v>
      </c>
      <c r="F106" t="s">
        <v>694</v>
      </c>
    </row>
    <row r="107" spans="1:6" ht="12.75">
      <c r="A107">
        <v>105</v>
      </c>
      <c r="B107" t="s">
        <v>709</v>
      </c>
      <c r="C107">
        <v>105</v>
      </c>
      <c r="D107" t="s">
        <v>591</v>
      </c>
      <c r="E107">
        <v>105</v>
      </c>
      <c r="F107" t="s">
        <v>695</v>
      </c>
    </row>
    <row r="108" spans="1:6" ht="12.75">
      <c r="A108">
        <v>106</v>
      </c>
      <c r="B108" t="s">
        <v>713</v>
      </c>
      <c r="C108">
        <v>106</v>
      </c>
      <c r="D108" t="s">
        <v>593</v>
      </c>
      <c r="E108">
        <v>106</v>
      </c>
      <c r="F108" t="s">
        <v>697</v>
      </c>
    </row>
    <row r="109" spans="1:6" ht="12.75">
      <c r="A109">
        <v>107</v>
      </c>
      <c r="B109" t="s">
        <v>715</v>
      </c>
      <c r="C109">
        <v>107</v>
      </c>
      <c r="D109" t="s">
        <v>594</v>
      </c>
      <c r="E109">
        <v>107</v>
      </c>
      <c r="F109" t="s">
        <v>705</v>
      </c>
    </row>
    <row r="110" spans="1:6" ht="12.75">
      <c r="A110">
        <v>108</v>
      </c>
      <c r="B110" t="s">
        <v>719</v>
      </c>
      <c r="C110">
        <v>108</v>
      </c>
      <c r="D110" t="s">
        <v>595</v>
      </c>
      <c r="E110">
        <v>108</v>
      </c>
      <c r="F110" t="s">
        <v>706</v>
      </c>
    </row>
    <row r="111" spans="1:6" ht="12.75">
      <c r="A111">
        <v>109</v>
      </c>
      <c r="B111" t="s">
        <v>723</v>
      </c>
      <c r="C111">
        <v>109</v>
      </c>
      <c r="D111" t="s">
        <v>597</v>
      </c>
      <c r="E111">
        <v>109</v>
      </c>
      <c r="F111" t="s">
        <v>707</v>
      </c>
    </row>
    <row r="112" spans="1:6" ht="12.75">
      <c r="A112">
        <v>110</v>
      </c>
      <c r="B112" t="s">
        <v>718</v>
      </c>
      <c r="C112">
        <v>110</v>
      </c>
      <c r="D112" t="s">
        <v>598</v>
      </c>
      <c r="E112">
        <v>110</v>
      </c>
      <c r="F112" t="s">
        <v>708</v>
      </c>
    </row>
    <row r="113" spans="1:6" ht="12.75">
      <c r="A113">
        <v>111</v>
      </c>
      <c r="B113" t="s">
        <v>731</v>
      </c>
      <c r="C113">
        <v>111</v>
      </c>
      <c r="D113" t="s">
        <v>601</v>
      </c>
      <c r="E113">
        <v>111</v>
      </c>
      <c r="F113" t="s">
        <v>710</v>
      </c>
    </row>
    <row r="114" spans="1:6" ht="12.75">
      <c r="A114">
        <v>112</v>
      </c>
      <c r="B114" t="s">
        <v>739</v>
      </c>
      <c r="C114">
        <v>112</v>
      </c>
      <c r="D114" t="s">
        <v>602</v>
      </c>
      <c r="E114">
        <v>112</v>
      </c>
      <c r="F114" t="s">
        <v>714</v>
      </c>
    </row>
    <row r="115" spans="1:6" ht="12.75">
      <c r="A115">
        <v>113</v>
      </c>
      <c r="B115" t="s">
        <v>568</v>
      </c>
      <c r="C115">
        <v>113</v>
      </c>
      <c r="D115" t="s">
        <v>605</v>
      </c>
      <c r="E115">
        <v>113</v>
      </c>
      <c r="F115" t="s">
        <v>716</v>
      </c>
    </row>
    <row r="116" spans="1:6" ht="12.75">
      <c r="A116">
        <v>114</v>
      </c>
      <c r="B116" t="s">
        <v>647</v>
      </c>
      <c r="C116">
        <v>114</v>
      </c>
      <c r="D116" t="s">
        <v>606</v>
      </c>
      <c r="E116">
        <v>114</v>
      </c>
      <c r="F116" t="s">
        <v>717</v>
      </c>
    </row>
    <row r="117" spans="1:6" ht="12.75">
      <c r="A117">
        <v>115</v>
      </c>
      <c r="B117" t="s">
        <v>746</v>
      </c>
      <c r="C117">
        <v>115</v>
      </c>
      <c r="D117" t="s">
        <v>607</v>
      </c>
      <c r="E117">
        <v>115</v>
      </c>
      <c r="F117" t="s">
        <v>720</v>
      </c>
    </row>
    <row r="118" spans="1:6" ht="12.75">
      <c r="A118">
        <v>116</v>
      </c>
      <c r="B118" t="s">
        <v>273</v>
      </c>
      <c r="C118">
        <v>116</v>
      </c>
      <c r="D118" t="s">
        <v>608</v>
      </c>
      <c r="E118">
        <v>116</v>
      </c>
      <c r="F118" t="s">
        <v>730</v>
      </c>
    </row>
    <row r="119" spans="1:6" ht="12.75">
      <c r="A119">
        <v>117</v>
      </c>
      <c r="B119" t="s">
        <v>751</v>
      </c>
      <c r="C119">
        <v>117</v>
      </c>
      <c r="D119" t="s">
        <v>618</v>
      </c>
      <c r="E119">
        <v>117</v>
      </c>
      <c r="F119" t="s">
        <v>708</v>
      </c>
    </row>
    <row r="120" spans="1:6" ht="12.75">
      <c r="A120">
        <v>118</v>
      </c>
      <c r="B120" t="s">
        <v>474</v>
      </c>
      <c r="C120">
        <v>118</v>
      </c>
      <c r="D120" t="s">
        <v>621</v>
      </c>
      <c r="E120">
        <v>118</v>
      </c>
      <c r="F120" t="s">
        <v>736</v>
      </c>
    </row>
    <row r="121" spans="1:6" ht="12.75">
      <c r="A121">
        <v>119</v>
      </c>
      <c r="B121" t="s">
        <v>762</v>
      </c>
      <c r="C121">
        <v>119</v>
      </c>
      <c r="D121" t="s">
        <v>622</v>
      </c>
      <c r="E121">
        <v>119</v>
      </c>
      <c r="F121" t="s">
        <v>738</v>
      </c>
    </row>
    <row r="122" spans="1:6" ht="12.75">
      <c r="A122">
        <v>120</v>
      </c>
      <c r="B122" t="s">
        <v>782</v>
      </c>
      <c r="C122">
        <v>120</v>
      </c>
      <c r="D122" t="s">
        <v>624</v>
      </c>
      <c r="E122">
        <v>120</v>
      </c>
      <c r="F122" t="s">
        <v>740</v>
      </c>
    </row>
    <row r="123" spans="1:6" ht="12.75">
      <c r="A123">
        <v>121</v>
      </c>
      <c r="B123" t="s">
        <v>787</v>
      </c>
      <c r="C123">
        <v>121</v>
      </c>
      <c r="D123" t="s">
        <v>640</v>
      </c>
      <c r="E123">
        <v>121</v>
      </c>
      <c r="F123" t="s">
        <v>741</v>
      </c>
    </row>
    <row r="124" spans="1:6" ht="12.75">
      <c r="A124">
        <v>122</v>
      </c>
      <c r="B124" t="s">
        <v>792</v>
      </c>
      <c r="C124">
        <v>122</v>
      </c>
      <c r="D124" t="s">
        <v>646</v>
      </c>
      <c r="E124">
        <v>122</v>
      </c>
      <c r="F124" t="s">
        <v>744</v>
      </c>
    </row>
    <row r="125" spans="1:6" ht="12.75">
      <c r="A125">
        <v>123</v>
      </c>
      <c r="B125" t="s">
        <v>793</v>
      </c>
      <c r="C125">
        <v>123</v>
      </c>
      <c r="D125" t="s">
        <v>37</v>
      </c>
      <c r="E125">
        <v>123</v>
      </c>
      <c r="F125" t="s">
        <v>745</v>
      </c>
    </row>
    <row r="126" spans="1:6" ht="12.75">
      <c r="A126">
        <v>124</v>
      </c>
      <c r="B126" t="s">
        <v>804</v>
      </c>
      <c r="C126">
        <v>124</v>
      </c>
      <c r="D126" t="s">
        <v>652</v>
      </c>
      <c r="E126">
        <v>124</v>
      </c>
      <c r="F126" t="s">
        <v>747</v>
      </c>
    </row>
    <row r="127" spans="1:6" ht="12.75">
      <c r="A127">
        <v>125</v>
      </c>
      <c r="B127" t="s">
        <v>577</v>
      </c>
      <c r="C127">
        <v>125</v>
      </c>
      <c r="D127" t="s">
        <v>657</v>
      </c>
      <c r="E127">
        <v>125</v>
      </c>
      <c r="F127" t="s">
        <v>748</v>
      </c>
    </row>
    <row r="128" spans="1:6" ht="12.75">
      <c r="A128">
        <v>126</v>
      </c>
      <c r="B128" t="s">
        <v>813</v>
      </c>
      <c r="C128">
        <v>126</v>
      </c>
      <c r="D128" t="s">
        <v>658</v>
      </c>
      <c r="E128">
        <v>126</v>
      </c>
      <c r="F128" t="s">
        <v>750</v>
      </c>
    </row>
    <row r="129" spans="1:6" ht="12.75">
      <c r="A129">
        <v>127</v>
      </c>
      <c r="B129" t="s">
        <v>817</v>
      </c>
      <c r="C129">
        <v>127</v>
      </c>
      <c r="D129" t="s">
        <v>660</v>
      </c>
      <c r="E129">
        <v>127</v>
      </c>
      <c r="F129" t="s">
        <v>752</v>
      </c>
    </row>
    <row r="130" spans="1:6" ht="12.75">
      <c r="A130">
        <v>128</v>
      </c>
      <c r="B130" t="s">
        <v>828</v>
      </c>
      <c r="C130">
        <v>128</v>
      </c>
      <c r="D130" t="s">
        <v>667</v>
      </c>
      <c r="E130">
        <v>128</v>
      </c>
      <c r="F130" t="s">
        <v>755</v>
      </c>
    </row>
    <row r="131" spans="1:6" ht="12.75">
      <c r="A131">
        <v>129</v>
      </c>
      <c r="B131" t="s">
        <v>541</v>
      </c>
      <c r="C131">
        <v>129</v>
      </c>
      <c r="D131" t="s">
        <v>674</v>
      </c>
      <c r="E131">
        <v>129</v>
      </c>
      <c r="F131" t="s">
        <v>756</v>
      </c>
    </row>
    <row r="132" spans="1:6" ht="12.75">
      <c r="A132">
        <v>130</v>
      </c>
      <c r="B132" t="s">
        <v>849</v>
      </c>
      <c r="C132">
        <v>130</v>
      </c>
      <c r="D132" t="s">
        <v>675</v>
      </c>
      <c r="E132">
        <v>130</v>
      </c>
      <c r="F132" t="s">
        <v>765</v>
      </c>
    </row>
    <row r="133" spans="1:6" ht="12.75">
      <c r="A133">
        <v>131</v>
      </c>
      <c r="B133" t="s">
        <v>850</v>
      </c>
      <c r="C133">
        <v>131</v>
      </c>
      <c r="D133" t="s">
        <v>680</v>
      </c>
      <c r="E133">
        <v>131</v>
      </c>
      <c r="F133" t="s">
        <v>769</v>
      </c>
    </row>
    <row r="134" spans="1:6" ht="12.75">
      <c r="A134">
        <v>132</v>
      </c>
      <c r="B134" t="s">
        <v>857</v>
      </c>
      <c r="C134">
        <v>132</v>
      </c>
      <c r="D134" t="s">
        <v>685</v>
      </c>
      <c r="E134">
        <v>132</v>
      </c>
      <c r="F134" t="s">
        <v>771</v>
      </c>
    </row>
    <row r="135" spans="1:6" ht="12.75">
      <c r="A135">
        <v>133</v>
      </c>
      <c r="B135" t="s">
        <v>865</v>
      </c>
      <c r="C135">
        <v>133</v>
      </c>
      <c r="D135" t="s">
        <v>698</v>
      </c>
      <c r="E135">
        <v>133</v>
      </c>
      <c r="F135" t="s">
        <v>773</v>
      </c>
    </row>
    <row r="136" spans="1:6" ht="12.75">
      <c r="A136">
        <v>134</v>
      </c>
      <c r="B136" t="s">
        <v>869</v>
      </c>
      <c r="C136">
        <v>134</v>
      </c>
      <c r="D136" t="s">
        <v>699</v>
      </c>
      <c r="E136">
        <v>134</v>
      </c>
      <c r="F136" t="s">
        <v>777</v>
      </c>
    </row>
    <row r="137" spans="1:6" ht="12.75">
      <c r="A137">
        <v>135</v>
      </c>
      <c r="B137" t="s">
        <v>872</v>
      </c>
      <c r="C137">
        <v>135</v>
      </c>
      <c r="D137" t="s">
        <v>727</v>
      </c>
      <c r="E137">
        <v>135</v>
      </c>
      <c r="F137" t="s">
        <v>778</v>
      </c>
    </row>
    <row r="138" spans="1:6" ht="12.75">
      <c r="A138">
        <v>136</v>
      </c>
      <c r="B138" t="s">
        <v>873</v>
      </c>
      <c r="C138">
        <v>136</v>
      </c>
      <c r="D138" t="s">
        <v>729</v>
      </c>
      <c r="E138">
        <v>136</v>
      </c>
      <c r="F138" t="s">
        <v>780</v>
      </c>
    </row>
    <row r="139" spans="1:6" ht="12.75">
      <c r="A139">
        <v>137</v>
      </c>
      <c r="B139" t="s">
        <v>881</v>
      </c>
      <c r="C139">
        <v>137</v>
      </c>
      <c r="D139" t="s">
        <v>732</v>
      </c>
      <c r="E139">
        <v>137</v>
      </c>
      <c r="F139" t="s">
        <v>786</v>
      </c>
    </row>
    <row r="140" spans="1:6" ht="12.75">
      <c r="A140">
        <v>138</v>
      </c>
      <c r="B140" t="s">
        <v>889</v>
      </c>
      <c r="C140">
        <v>138</v>
      </c>
      <c r="D140" t="s">
        <v>735</v>
      </c>
      <c r="E140">
        <v>138</v>
      </c>
      <c r="F140" t="s">
        <v>787</v>
      </c>
    </row>
    <row r="141" spans="1:6" ht="12.75">
      <c r="A141">
        <v>139</v>
      </c>
      <c r="B141" t="s">
        <v>892</v>
      </c>
      <c r="C141">
        <v>139</v>
      </c>
      <c r="D141" t="s">
        <v>737</v>
      </c>
      <c r="E141">
        <v>139</v>
      </c>
      <c r="F141" t="s">
        <v>793</v>
      </c>
    </row>
    <row r="142" spans="1:6" ht="12.75">
      <c r="A142">
        <v>140</v>
      </c>
      <c r="B142" t="s">
        <v>899</v>
      </c>
      <c r="C142">
        <v>140</v>
      </c>
      <c r="D142" t="s">
        <v>749</v>
      </c>
      <c r="E142">
        <v>140</v>
      </c>
      <c r="F142" t="s">
        <v>794</v>
      </c>
    </row>
    <row r="143" spans="1:6" ht="12.75">
      <c r="A143">
        <v>141</v>
      </c>
      <c r="B143" t="s">
        <v>900</v>
      </c>
      <c r="C143">
        <v>141</v>
      </c>
      <c r="D143" t="s">
        <v>383</v>
      </c>
      <c r="E143">
        <v>141</v>
      </c>
      <c r="F143" t="s">
        <v>802</v>
      </c>
    </row>
    <row r="144" spans="1:6" ht="12.75">
      <c r="A144">
        <v>142</v>
      </c>
      <c r="B144" t="s">
        <v>911</v>
      </c>
      <c r="C144">
        <v>142</v>
      </c>
      <c r="D144" t="s">
        <v>753</v>
      </c>
      <c r="E144">
        <v>142</v>
      </c>
      <c r="F144" t="s">
        <v>803</v>
      </c>
    </row>
    <row r="145" spans="1:6" ht="12.75">
      <c r="A145">
        <v>143</v>
      </c>
      <c r="B145" t="s">
        <v>912</v>
      </c>
      <c r="C145">
        <v>143</v>
      </c>
      <c r="D145" t="s">
        <v>754</v>
      </c>
      <c r="E145">
        <v>143</v>
      </c>
      <c r="F145" t="s">
        <v>804</v>
      </c>
    </row>
    <row r="146" spans="1:6" ht="12.75">
      <c r="A146">
        <v>144</v>
      </c>
      <c r="B146" t="s">
        <v>915</v>
      </c>
      <c r="C146">
        <v>144</v>
      </c>
      <c r="D146" t="s">
        <v>757</v>
      </c>
      <c r="E146">
        <v>144</v>
      </c>
      <c r="F146" t="s">
        <v>807</v>
      </c>
    </row>
    <row r="147" spans="1:6" ht="12.75">
      <c r="A147">
        <v>145</v>
      </c>
      <c r="B147" t="s">
        <v>918</v>
      </c>
      <c r="C147">
        <v>145</v>
      </c>
      <c r="D147" t="s">
        <v>758</v>
      </c>
      <c r="E147">
        <v>145</v>
      </c>
      <c r="F147" t="s">
        <v>811</v>
      </c>
    </row>
    <row r="148" spans="1:6" ht="12.75">
      <c r="A148">
        <v>146</v>
      </c>
      <c r="B148" t="s">
        <v>921</v>
      </c>
      <c r="C148">
        <v>146</v>
      </c>
      <c r="D148" t="s">
        <v>764</v>
      </c>
      <c r="E148">
        <v>146</v>
      </c>
      <c r="F148" t="s">
        <v>812</v>
      </c>
    </row>
    <row r="149" spans="1:6" ht="12.75">
      <c r="A149">
        <v>147</v>
      </c>
      <c r="B149" t="s">
        <v>924</v>
      </c>
      <c r="C149">
        <v>147</v>
      </c>
      <c r="D149" t="s">
        <v>768</v>
      </c>
      <c r="E149">
        <v>147</v>
      </c>
      <c r="F149" t="s">
        <v>814</v>
      </c>
    </row>
    <row r="150" spans="1:6" ht="12.75">
      <c r="A150">
        <v>148</v>
      </c>
      <c r="B150" t="s">
        <v>925</v>
      </c>
      <c r="C150">
        <v>148</v>
      </c>
      <c r="D150" t="s">
        <v>770</v>
      </c>
      <c r="E150">
        <v>148</v>
      </c>
      <c r="F150" t="s">
        <v>815</v>
      </c>
    </row>
    <row r="151" spans="1:6" ht="12.75">
      <c r="A151">
        <v>149</v>
      </c>
      <c r="B151" t="s">
        <v>927</v>
      </c>
      <c r="C151">
        <v>149</v>
      </c>
      <c r="D151" t="s">
        <v>775</v>
      </c>
      <c r="E151">
        <v>149</v>
      </c>
      <c r="F151" t="s">
        <v>816</v>
      </c>
    </row>
    <row r="152" spans="1:6" ht="12.75">
      <c r="A152">
        <v>150</v>
      </c>
      <c r="B152" t="s">
        <v>930</v>
      </c>
      <c r="C152">
        <v>150</v>
      </c>
      <c r="D152" t="s">
        <v>776</v>
      </c>
      <c r="E152">
        <v>150</v>
      </c>
      <c r="F152" t="s">
        <v>820</v>
      </c>
    </row>
    <row r="153" spans="1:6" ht="12.75">
      <c r="A153">
        <v>151</v>
      </c>
      <c r="B153" t="s">
        <v>934</v>
      </c>
      <c r="C153">
        <v>151</v>
      </c>
      <c r="D153" t="s">
        <v>779</v>
      </c>
      <c r="E153">
        <v>151</v>
      </c>
      <c r="F153" t="s">
        <v>824</v>
      </c>
    </row>
    <row r="154" spans="1:6" ht="12.75">
      <c r="A154">
        <v>152</v>
      </c>
      <c r="B154" t="s">
        <v>936</v>
      </c>
      <c r="C154">
        <v>152</v>
      </c>
      <c r="D154" t="s">
        <v>785</v>
      </c>
      <c r="E154">
        <v>152</v>
      </c>
      <c r="F154" t="s">
        <v>825</v>
      </c>
    </row>
    <row r="155" spans="1:6" ht="12.75">
      <c r="A155">
        <v>153</v>
      </c>
      <c r="B155" t="s">
        <v>951</v>
      </c>
      <c r="C155">
        <v>153</v>
      </c>
      <c r="D155" t="s">
        <v>789</v>
      </c>
      <c r="E155">
        <v>153</v>
      </c>
      <c r="F155" t="s">
        <v>826</v>
      </c>
    </row>
    <row r="156" spans="1:6" ht="12.75">
      <c r="A156">
        <v>154</v>
      </c>
      <c r="B156" t="s">
        <v>542</v>
      </c>
      <c r="C156">
        <v>154</v>
      </c>
      <c r="D156" t="s">
        <v>790</v>
      </c>
      <c r="E156">
        <v>154</v>
      </c>
      <c r="F156" t="s">
        <v>827</v>
      </c>
    </row>
    <row r="157" spans="1:6" ht="12.75">
      <c r="A157">
        <v>155</v>
      </c>
      <c r="B157" t="s">
        <v>954</v>
      </c>
      <c r="C157">
        <v>155</v>
      </c>
      <c r="D157" t="s">
        <v>798</v>
      </c>
      <c r="E157">
        <v>155</v>
      </c>
      <c r="F157" t="s">
        <v>828</v>
      </c>
    </row>
    <row r="158" spans="1:6" ht="12.75">
      <c r="A158">
        <v>156</v>
      </c>
      <c r="B158" t="s">
        <v>960</v>
      </c>
      <c r="C158">
        <v>156</v>
      </c>
      <c r="D158" t="s">
        <v>801</v>
      </c>
      <c r="E158">
        <v>156</v>
      </c>
      <c r="F158" t="s">
        <v>831</v>
      </c>
    </row>
    <row r="159" spans="1:6" ht="12.75">
      <c r="A159">
        <v>157</v>
      </c>
      <c r="B159" t="s">
        <v>968</v>
      </c>
      <c r="C159">
        <v>157</v>
      </c>
      <c r="D159" t="s">
        <v>808</v>
      </c>
      <c r="E159">
        <v>157</v>
      </c>
      <c r="F159" t="s">
        <v>835</v>
      </c>
    </row>
    <row r="160" spans="1:6" ht="12.75">
      <c r="A160">
        <v>158</v>
      </c>
      <c r="B160" t="s">
        <v>970</v>
      </c>
      <c r="C160">
        <v>158</v>
      </c>
      <c r="D160" t="s">
        <v>818</v>
      </c>
      <c r="E160">
        <v>158</v>
      </c>
      <c r="F160" t="s">
        <v>839</v>
      </c>
    </row>
    <row r="161" spans="1:6" ht="12.75">
      <c r="A161">
        <v>159</v>
      </c>
      <c r="B161" t="s">
        <v>972</v>
      </c>
      <c r="C161">
        <v>159</v>
      </c>
      <c r="D161" t="s">
        <v>829</v>
      </c>
      <c r="E161">
        <v>159</v>
      </c>
      <c r="F161" t="s">
        <v>840</v>
      </c>
    </row>
    <row r="162" spans="1:6" ht="12.75">
      <c r="A162">
        <v>160</v>
      </c>
      <c r="B162" t="s">
        <v>979</v>
      </c>
      <c r="C162">
        <v>160</v>
      </c>
      <c r="D162" t="s">
        <v>836</v>
      </c>
      <c r="E162">
        <v>160</v>
      </c>
      <c r="F162" t="s">
        <v>841</v>
      </c>
    </row>
    <row r="163" spans="1:6" ht="12.75">
      <c r="A163">
        <v>161</v>
      </c>
      <c r="B163" t="s">
        <v>980</v>
      </c>
      <c r="C163">
        <v>161</v>
      </c>
      <c r="D163" t="s">
        <v>846</v>
      </c>
      <c r="E163">
        <v>161</v>
      </c>
      <c r="F163" t="s">
        <v>842</v>
      </c>
    </row>
    <row r="164" spans="1:6" ht="12.75">
      <c r="A164">
        <v>162</v>
      </c>
      <c r="B164" t="s">
        <v>982</v>
      </c>
      <c r="C164">
        <v>162</v>
      </c>
      <c r="D164" t="s">
        <v>851</v>
      </c>
      <c r="E164">
        <v>162</v>
      </c>
      <c r="F164" t="s">
        <v>843</v>
      </c>
    </row>
    <row r="165" spans="1:6" ht="12.75">
      <c r="A165">
        <v>163</v>
      </c>
      <c r="B165" t="s">
        <v>986</v>
      </c>
      <c r="C165">
        <v>163</v>
      </c>
      <c r="D165" t="s">
        <v>852</v>
      </c>
      <c r="E165">
        <v>163</v>
      </c>
      <c r="F165" t="s">
        <v>847</v>
      </c>
    </row>
    <row r="166" spans="1:6" ht="12.75">
      <c r="A166">
        <v>164</v>
      </c>
      <c r="B166" t="s">
        <v>990</v>
      </c>
      <c r="C166">
        <v>164</v>
      </c>
      <c r="D166" t="s">
        <v>860</v>
      </c>
      <c r="E166">
        <v>164</v>
      </c>
      <c r="F166" t="s">
        <v>848</v>
      </c>
    </row>
    <row r="167" spans="1:6" ht="12.75">
      <c r="A167">
        <v>165</v>
      </c>
      <c r="B167" t="s">
        <v>991</v>
      </c>
      <c r="C167">
        <v>165</v>
      </c>
      <c r="D167" t="s">
        <v>861</v>
      </c>
      <c r="E167">
        <v>165</v>
      </c>
      <c r="F167" t="s">
        <v>858</v>
      </c>
    </row>
    <row r="168" spans="1:6" ht="12.75">
      <c r="A168">
        <v>166</v>
      </c>
      <c r="B168" t="s">
        <v>1017</v>
      </c>
      <c r="C168">
        <v>166</v>
      </c>
      <c r="D168" t="s">
        <v>30</v>
      </c>
      <c r="E168">
        <v>166</v>
      </c>
      <c r="F168" t="s">
        <v>859</v>
      </c>
    </row>
    <row r="169" spans="1:6" ht="12.75">
      <c r="A169">
        <v>167</v>
      </c>
      <c r="B169" t="s">
        <v>1018</v>
      </c>
      <c r="C169">
        <v>167</v>
      </c>
      <c r="D169" t="s">
        <v>866</v>
      </c>
      <c r="E169">
        <v>167</v>
      </c>
      <c r="F169" t="s">
        <v>862</v>
      </c>
    </row>
    <row r="170" spans="1:6" ht="12.75">
      <c r="A170">
        <v>168</v>
      </c>
      <c r="B170" t="s">
        <v>1024</v>
      </c>
      <c r="C170">
        <v>168</v>
      </c>
      <c r="D170" t="s">
        <v>868</v>
      </c>
      <c r="E170">
        <v>168</v>
      </c>
      <c r="F170" t="s">
        <v>870</v>
      </c>
    </row>
    <row r="171" spans="1:6" ht="12.75">
      <c r="A171">
        <v>169</v>
      </c>
      <c r="B171" t="s">
        <v>1031</v>
      </c>
      <c r="C171">
        <v>169</v>
      </c>
      <c r="D171" t="s">
        <v>875</v>
      </c>
      <c r="E171">
        <v>169</v>
      </c>
      <c r="F171" t="s">
        <v>871</v>
      </c>
    </row>
    <row r="172" spans="1:6" ht="12.75">
      <c r="A172">
        <v>170</v>
      </c>
      <c r="B172" t="s">
        <v>1044</v>
      </c>
      <c r="C172">
        <v>170</v>
      </c>
      <c r="D172" t="s">
        <v>877</v>
      </c>
      <c r="E172">
        <v>170</v>
      </c>
      <c r="F172" t="s">
        <v>874</v>
      </c>
    </row>
    <row r="173" spans="1:6" ht="12.75">
      <c r="A173">
        <v>171</v>
      </c>
      <c r="B173" t="s">
        <v>253</v>
      </c>
      <c r="C173">
        <v>171</v>
      </c>
      <c r="D173" t="s">
        <v>879</v>
      </c>
      <c r="E173">
        <v>171</v>
      </c>
      <c r="F173" t="s">
        <v>877</v>
      </c>
    </row>
    <row r="174" spans="1:6" ht="12.75">
      <c r="A174">
        <v>172</v>
      </c>
      <c r="B174" t="s">
        <v>1066</v>
      </c>
      <c r="C174">
        <v>172</v>
      </c>
      <c r="D174" t="s">
        <v>884</v>
      </c>
      <c r="E174">
        <v>172</v>
      </c>
      <c r="F174" t="s">
        <v>878</v>
      </c>
    </row>
    <row r="175" spans="1:6" ht="12.75">
      <c r="A175">
        <v>173</v>
      </c>
      <c r="B175" t="s">
        <v>539</v>
      </c>
      <c r="C175">
        <v>173</v>
      </c>
      <c r="D175" t="s">
        <v>896</v>
      </c>
      <c r="E175">
        <v>173</v>
      </c>
      <c r="F175" t="s">
        <v>880</v>
      </c>
    </row>
    <row r="176" spans="1:6" ht="12.75">
      <c r="A176">
        <v>174</v>
      </c>
      <c r="B176" t="s">
        <v>1072</v>
      </c>
      <c r="C176">
        <v>174</v>
      </c>
      <c r="D176" t="s">
        <v>898</v>
      </c>
      <c r="E176">
        <v>174</v>
      </c>
      <c r="F176" t="s">
        <v>883</v>
      </c>
    </row>
    <row r="177" spans="1:6" ht="12.75">
      <c r="A177">
        <v>175</v>
      </c>
      <c r="B177" t="s">
        <v>1073</v>
      </c>
      <c r="C177">
        <v>175</v>
      </c>
      <c r="D177" t="s">
        <v>903</v>
      </c>
      <c r="E177">
        <v>175</v>
      </c>
      <c r="F177" t="s">
        <v>886</v>
      </c>
    </row>
    <row r="178" spans="1:6" ht="12.75">
      <c r="A178">
        <v>176</v>
      </c>
      <c r="B178" t="s">
        <v>1075</v>
      </c>
      <c r="C178">
        <v>176</v>
      </c>
      <c r="D178" t="s">
        <v>905</v>
      </c>
      <c r="E178">
        <v>176</v>
      </c>
      <c r="F178" t="s">
        <v>888</v>
      </c>
    </row>
    <row r="179" spans="1:6" ht="12.75">
      <c r="A179">
        <v>177</v>
      </c>
      <c r="B179" t="s">
        <v>1093</v>
      </c>
      <c r="C179">
        <v>177</v>
      </c>
      <c r="D179" t="s">
        <v>907</v>
      </c>
      <c r="E179">
        <v>177</v>
      </c>
      <c r="F179" t="s">
        <v>890</v>
      </c>
    </row>
    <row r="180" spans="1:6" ht="12.75">
      <c r="A180">
        <v>178</v>
      </c>
      <c r="B180" t="s">
        <v>1099</v>
      </c>
      <c r="C180">
        <v>178</v>
      </c>
      <c r="D180" t="s">
        <v>908</v>
      </c>
      <c r="E180">
        <v>178</v>
      </c>
      <c r="F180" t="s">
        <v>893</v>
      </c>
    </row>
    <row r="181" spans="1:6" ht="12.75">
      <c r="A181">
        <v>179</v>
      </c>
      <c r="B181" t="s">
        <v>1100</v>
      </c>
      <c r="C181">
        <v>179</v>
      </c>
      <c r="D181" t="s">
        <v>909</v>
      </c>
      <c r="E181">
        <v>179</v>
      </c>
      <c r="F181" t="s">
        <v>895</v>
      </c>
    </row>
    <row r="182" spans="1:6" ht="12.75">
      <c r="A182">
        <v>180</v>
      </c>
      <c r="C182">
        <v>180</v>
      </c>
      <c r="D182" t="s">
        <v>914</v>
      </c>
      <c r="E182">
        <v>180</v>
      </c>
      <c r="F182" t="s">
        <v>900</v>
      </c>
    </row>
    <row r="183" spans="1:6" ht="12.75">
      <c r="A183">
        <v>181</v>
      </c>
      <c r="C183">
        <v>181</v>
      </c>
      <c r="D183" t="s">
        <v>916</v>
      </c>
      <c r="E183">
        <v>181</v>
      </c>
      <c r="F183" t="s">
        <v>901</v>
      </c>
    </row>
    <row r="184" spans="1:6" ht="12.75">
      <c r="A184">
        <v>182</v>
      </c>
      <c r="C184">
        <v>182</v>
      </c>
      <c r="D184" t="s">
        <v>919</v>
      </c>
      <c r="E184">
        <v>182</v>
      </c>
      <c r="F184" t="s">
        <v>902</v>
      </c>
    </row>
    <row r="185" spans="1:6" ht="12.75">
      <c r="A185">
        <v>183</v>
      </c>
      <c r="C185">
        <v>183</v>
      </c>
      <c r="D185" t="s">
        <v>923</v>
      </c>
      <c r="E185">
        <v>183</v>
      </c>
      <c r="F185" t="s">
        <v>14</v>
      </c>
    </row>
    <row r="186" spans="3:6" ht="12.75">
      <c r="C186">
        <v>184</v>
      </c>
      <c r="D186" t="s">
        <v>928</v>
      </c>
      <c r="E186">
        <v>184</v>
      </c>
      <c r="F186" t="s">
        <v>906</v>
      </c>
    </row>
    <row r="187" spans="3:6" ht="12.75">
      <c r="C187">
        <v>185</v>
      </c>
      <c r="D187" t="s">
        <v>939</v>
      </c>
      <c r="E187">
        <v>185</v>
      </c>
      <c r="F187" t="s">
        <v>908</v>
      </c>
    </row>
    <row r="188" spans="3:6" ht="12.75">
      <c r="C188">
        <v>186</v>
      </c>
      <c r="D188" t="s">
        <v>952</v>
      </c>
      <c r="E188">
        <v>186</v>
      </c>
      <c r="F188" t="s">
        <v>910</v>
      </c>
    </row>
    <row r="189" spans="3:6" ht="12.75">
      <c r="C189">
        <v>187</v>
      </c>
      <c r="D189" t="s">
        <v>956</v>
      </c>
      <c r="E189">
        <v>187</v>
      </c>
      <c r="F189" t="s">
        <v>911</v>
      </c>
    </row>
    <row r="190" spans="3:6" ht="12.75">
      <c r="C190">
        <v>188</v>
      </c>
      <c r="D190" t="s">
        <v>958</v>
      </c>
      <c r="E190">
        <v>188</v>
      </c>
      <c r="F190" t="s">
        <v>913</v>
      </c>
    </row>
    <row r="191" spans="3:6" ht="12.75">
      <c r="C191">
        <v>189</v>
      </c>
      <c r="D191" t="s">
        <v>959</v>
      </c>
      <c r="E191">
        <v>189</v>
      </c>
      <c r="F191" t="s">
        <v>28</v>
      </c>
    </row>
    <row r="192" spans="3:6" ht="12.75">
      <c r="C192">
        <v>190</v>
      </c>
      <c r="D192" t="s">
        <v>963</v>
      </c>
      <c r="E192">
        <v>190</v>
      </c>
      <c r="F192" t="s">
        <v>917</v>
      </c>
    </row>
    <row r="193" spans="3:6" ht="12.75">
      <c r="C193">
        <v>191</v>
      </c>
      <c r="D193" t="s">
        <v>97</v>
      </c>
      <c r="E193">
        <v>191</v>
      </c>
      <c r="F193" t="s">
        <v>918</v>
      </c>
    </row>
    <row r="194" spans="3:6" ht="12.75">
      <c r="C194">
        <v>192</v>
      </c>
      <c r="D194" t="s">
        <v>973</v>
      </c>
      <c r="E194">
        <v>192</v>
      </c>
      <c r="F194" t="s">
        <v>920</v>
      </c>
    </row>
    <row r="195" spans="3:6" ht="12.75">
      <c r="C195">
        <v>193</v>
      </c>
      <c r="D195" t="s">
        <v>984</v>
      </c>
      <c r="E195">
        <v>193</v>
      </c>
      <c r="F195" t="s">
        <v>926</v>
      </c>
    </row>
    <row r="196" spans="3:6" ht="12.75">
      <c r="C196">
        <v>194</v>
      </c>
      <c r="D196" t="s">
        <v>988</v>
      </c>
      <c r="E196">
        <v>194</v>
      </c>
      <c r="F196" t="s">
        <v>927</v>
      </c>
    </row>
    <row r="197" spans="3:6" ht="12.75">
      <c r="C197">
        <v>195</v>
      </c>
      <c r="D197" t="s">
        <v>993</v>
      </c>
      <c r="E197">
        <v>195</v>
      </c>
      <c r="F197" t="s">
        <v>929</v>
      </c>
    </row>
    <row r="198" spans="3:6" ht="12.75">
      <c r="C198">
        <v>196</v>
      </c>
      <c r="D198" t="s">
        <v>995</v>
      </c>
      <c r="E198">
        <v>196</v>
      </c>
      <c r="F198" t="s">
        <v>931</v>
      </c>
    </row>
    <row r="199" spans="3:6" ht="12.75">
      <c r="C199">
        <v>197</v>
      </c>
      <c r="D199" t="s">
        <v>1006</v>
      </c>
      <c r="E199">
        <v>197</v>
      </c>
      <c r="F199" t="s">
        <v>933</v>
      </c>
    </row>
    <row r="200" spans="3:6" ht="12.75">
      <c r="C200">
        <v>198</v>
      </c>
      <c r="D200" t="s">
        <v>1009</v>
      </c>
      <c r="E200">
        <v>198</v>
      </c>
      <c r="F200" t="s">
        <v>935</v>
      </c>
    </row>
    <row r="201" spans="3:6" ht="12.75">
      <c r="C201">
        <v>199</v>
      </c>
      <c r="D201" t="s">
        <v>1010</v>
      </c>
      <c r="E201">
        <v>199</v>
      </c>
      <c r="F201" t="s">
        <v>938</v>
      </c>
    </row>
    <row r="202" spans="3:6" ht="12.75">
      <c r="C202">
        <v>200</v>
      </c>
      <c r="D202" t="s">
        <v>1011</v>
      </c>
      <c r="E202">
        <v>200</v>
      </c>
      <c r="F202" t="s">
        <v>942</v>
      </c>
    </row>
    <row r="203" spans="3:6" ht="12.75">
      <c r="C203">
        <v>201</v>
      </c>
      <c r="D203" t="s">
        <v>1023</v>
      </c>
      <c r="E203">
        <v>201</v>
      </c>
      <c r="F203" t="s">
        <v>946</v>
      </c>
    </row>
    <row r="204" spans="3:6" ht="12.75">
      <c r="C204">
        <v>202</v>
      </c>
      <c r="D204" t="s">
        <v>1027</v>
      </c>
      <c r="E204">
        <v>202</v>
      </c>
      <c r="F204" t="s">
        <v>947</v>
      </c>
    </row>
    <row r="205" spans="3:6" ht="12.75">
      <c r="C205">
        <v>203</v>
      </c>
      <c r="D205" t="s">
        <v>1029</v>
      </c>
      <c r="E205">
        <v>203</v>
      </c>
      <c r="F205" t="s">
        <v>949</v>
      </c>
    </row>
    <row r="206" spans="3:6" ht="12.75">
      <c r="C206">
        <v>204</v>
      </c>
      <c r="D206" t="s">
        <v>1040</v>
      </c>
      <c r="E206">
        <v>204</v>
      </c>
      <c r="F206" t="s">
        <v>950</v>
      </c>
    </row>
    <row r="207" spans="3:6" ht="12.75">
      <c r="C207">
        <v>205</v>
      </c>
      <c r="D207" t="s">
        <v>1052</v>
      </c>
      <c r="E207">
        <v>205</v>
      </c>
      <c r="F207" t="s">
        <v>953</v>
      </c>
    </row>
    <row r="208" spans="3:6" ht="12.75">
      <c r="C208">
        <v>206</v>
      </c>
      <c r="D208" t="s">
        <v>1056</v>
      </c>
      <c r="E208">
        <v>206</v>
      </c>
      <c r="F208" t="s">
        <v>957</v>
      </c>
    </row>
    <row r="209" spans="3:6" ht="12.75">
      <c r="C209">
        <v>207</v>
      </c>
      <c r="D209" t="s">
        <v>1079</v>
      </c>
      <c r="E209">
        <v>207</v>
      </c>
      <c r="F209" t="s">
        <v>960</v>
      </c>
    </row>
    <row r="210" spans="3:6" ht="12.75">
      <c r="C210">
        <v>208</v>
      </c>
      <c r="D210" t="s">
        <v>1080</v>
      </c>
      <c r="E210">
        <v>208</v>
      </c>
      <c r="F210" t="s">
        <v>962</v>
      </c>
    </row>
    <row r="211" spans="3:6" ht="12.75">
      <c r="C211">
        <v>209</v>
      </c>
      <c r="D211" t="s">
        <v>1083</v>
      </c>
      <c r="E211">
        <v>209</v>
      </c>
      <c r="F211" t="s">
        <v>965</v>
      </c>
    </row>
    <row r="212" spans="3:6" ht="12.75">
      <c r="C212">
        <v>210</v>
      </c>
      <c r="D212" t="s">
        <v>1084</v>
      </c>
      <c r="E212">
        <v>210</v>
      </c>
      <c r="F212" t="s">
        <v>971</v>
      </c>
    </row>
    <row r="213" spans="3:6" ht="12.75">
      <c r="C213">
        <v>211</v>
      </c>
      <c r="D213" t="s">
        <v>166</v>
      </c>
      <c r="E213">
        <v>211</v>
      </c>
      <c r="F213" t="s">
        <v>545</v>
      </c>
    </row>
    <row r="214" spans="3:6" ht="12.75">
      <c r="C214">
        <v>212</v>
      </c>
      <c r="D214" t="s">
        <v>1098</v>
      </c>
      <c r="E214">
        <v>212</v>
      </c>
      <c r="F214" t="s">
        <v>981</v>
      </c>
    </row>
    <row r="215" spans="3:6" ht="12.75">
      <c r="C215">
        <v>213</v>
      </c>
      <c r="D215" t="s">
        <v>1107</v>
      </c>
      <c r="E215">
        <v>213</v>
      </c>
      <c r="F215" t="s">
        <v>983</v>
      </c>
    </row>
    <row r="216" spans="3:6" ht="12.75">
      <c r="C216">
        <v>214</v>
      </c>
      <c r="E216">
        <v>214</v>
      </c>
      <c r="F216" t="s">
        <v>987</v>
      </c>
    </row>
    <row r="217" spans="3:6" ht="12.75">
      <c r="C217">
        <v>215</v>
      </c>
      <c r="E217">
        <v>215</v>
      </c>
      <c r="F217" t="s">
        <v>992</v>
      </c>
    </row>
    <row r="218" spans="3:6" ht="12.75">
      <c r="C218">
        <v>216</v>
      </c>
      <c r="E218">
        <v>216</v>
      </c>
      <c r="F218" t="s">
        <v>996</v>
      </c>
    </row>
    <row r="219" spans="3:6" ht="12.75">
      <c r="C219">
        <v>217</v>
      </c>
      <c r="E219">
        <v>217</v>
      </c>
      <c r="F219" t="s">
        <v>998</v>
      </c>
    </row>
    <row r="220" spans="3:6" ht="12.75">
      <c r="C220">
        <v>218</v>
      </c>
      <c r="E220">
        <v>218</v>
      </c>
      <c r="F220" t="s">
        <v>1007</v>
      </c>
    </row>
    <row r="221" spans="3:6" ht="12.75">
      <c r="C221">
        <v>219</v>
      </c>
      <c r="E221">
        <v>219</v>
      </c>
      <c r="F221" t="s">
        <v>1006</v>
      </c>
    </row>
    <row r="222" spans="3:6" ht="12.75">
      <c r="C222">
        <v>220</v>
      </c>
      <c r="E222">
        <v>220</v>
      </c>
      <c r="F222" t="s">
        <v>1008</v>
      </c>
    </row>
    <row r="223" spans="3:6" ht="12.75">
      <c r="C223">
        <v>221</v>
      </c>
      <c r="E223">
        <v>221</v>
      </c>
      <c r="F223" t="s">
        <v>1012</v>
      </c>
    </row>
    <row r="224" spans="3:6" ht="12.75">
      <c r="C224">
        <v>222</v>
      </c>
      <c r="E224">
        <v>222</v>
      </c>
      <c r="F224" t="s">
        <v>1013</v>
      </c>
    </row>
    <row r="225" spans="3:6" ht="12.75">
      <c r="C225">
        <v>223</v>
      </c>
      <c r="E225">
        <v>223</v>
      </c>
      <c r="F225" t="s">
        <v>1015</v>
      </c>
    </row>
    <row r="226" spans="3:6" ht="12.75">
      <c r="C226">
        <v>224</v>
      </c>
      <c r="E226">
        <v>224</v>
      </c>
      <c r="F226" t="s">
        <v>1016</v>
      </c>
    </row>
    <row r="227" spans="3:6" ht="12.75">
      <c r="C227">
        <v>225</v>
      </c>
      <c r="E227">
        <v>225</v>
      </c>
      <c r="F227" t="s">
        <v>1028</v>
      </c>
    </row>
    <row r="228" spans="3:6" ht="12.75">
      <c r="C228">
        <v>226</v>
      </c>
      <c r="E228">
        <v>226</v>
      </c>
      <c r="F228" t="s">
        <v>1032</v>
      </c>
    </row>
    <row r="229" spans="3:6" ht="12.75">
      <c r="C229">
        <v>227</v>
      </c>
      <c r="E229">
        <v>227</v>
      </c>
      <c r="F229" t="s">
        <v>1034</v>
      </c>
    </row>
    <row r="230" spans="3:6" ht="12.75">
      <c r="C230">
        <v>228</v>
      </c>
      <c r="E230">
        <v>228</v>
      </c>
      <c r="F230" t="s">
        <v>1035</v>
      </c>
    </row>
    <row r="231" spans="3:6" ht="12.75">
      <c r="C231">
        <v>229</v>
      </c>
      <c r="E231">
        <v>229</v>
      </c>
      <c r="F231" t="s">
        <v>1039</v>
      </c>
    </row>
    <row r="232" spans="3:6" ht="12.75">
      <c r="C232">
        <v>230</v>
      </c>
      <c r="E232">
        <v>230</v>
      </c>
      <c r="F232" t="s">
        <v>1041</v>
      </c>
    </row>
    <row r="233" spans="3:6" ht="12.75">
      <c r="C233">
        <v>231</v>
      </c>
      <c r="E233">
        <v>231</v>
      </c>
      <c r="F233" t="s">
        <v>1043</v>
      </c>
    </row>
    <row r="234" spans="5:6" ht="12.75">
      <c r="E234">
        <v>232</v>
      </c>
      <c r="F234" t="s">
        <v>1049</v>
      </c>
    </row>
    <row r="235" spans="5:6" ht="12.75">
      <c r="E235">
        <v>233</v>
      </c>
      <c r="F235" t="s">
        <v>146</v>
      </c>
    </row>
    <row r="236" spans="5:6" ht="12.75">
      <c r="E236">
        <v>234</v>
      </c>
      <c r="F236" t="s">
        <v>1053</v>
      </c>
    </row>
    <row r="237" spans="5:6" ht="12.75">
      <c r="E237">
        <v>235</v>
      </c>
      <c r="F237" t="s">
        <v>1055</v>
      </c>
    </row>
    <row r="238" spans="5:6" ht="12.75">
      <c r="E238">
        <v>236</v>
      </c>
      <c r="F238" t="s">
        <v>1065</v>
      </c>
    </row>
    <row r="239" spans="5:6" ht="12.75">
      <c r="E239">
        <v>237</v>
      </c>
      <c r="F239" t="s">
        <v>1067</v>
      </c>
    </row>
    <row r="240" spans="5:6" ht="12.75">
      <c r="E240">
        <v>238</v>
      </c>
      <c r="F240" t="s">
        <v>1071</v>
      </c>
    </row>
    <row r="241" spans="5:6" ht="12.75">
      <c r="E241">
        <v>239</v>
      </c>
      <c r="F241" t="s">
        <v>1072</v>
      </c>
    </row>
    <row r="242" spans="5:6" ht="12.75">
      <c r="E242">
        <v>240</v>
      </c>
      <c r="F242" t="s">
        <v>1073</v>
      </c>
    </row>
    <row r="243" spans="5:6" ht="12.75">
      <c r="E243">
        <v>241</v>
      </c>
      <c r="F243" t="s">
        <v>1074</v>
      </c>
    </row>
    <row r="244" spans="5:6" ht="12.75">
      <c r="E244">
        <v>242</v>
      </c>
      <c r="F244" t="s">
        <v>1075</v>
      </c>
    </row>
    <row r="245" spans="5:6" ht="12.75">
      <c r="E245">
        <v>243</v>
      </c>
      <c r="F245" t="s">
        <v>1077</v>
      </c>
    </row>
    <row r="246" spans="5:6" ht="12.75">
      <c r="E246">
        <v>244</v>
      </c>
      <c r="F246" t="s">
        <v>138</v>
      </c>
    </row>
    <row r="247" spans="5:6" ht="12.75">
      <c r="E247">
        <v>245</v>
      </c>
      <c r="F247" t="s">
        <v>1081</v>
      </c>
    </row>
    <row r="248" spans="5:6" ht="12.75">
      <c r="E248">
        <v>246</v>
      </c>
      <c r="F248" t="s">
        <v>1092</v>
      </c>
    </row>
    <row r="249" spans="5:6" ht="12.75">
      <c r="E249">
        <v>247</v>
      </c>
      <c r="F249" t="s">
        <v>1093</v>
      </c>
    </row>
    <row r="250" spans="5:6" ht="12.75">
      <c r="E250">
        <v>248</v>
      </c>
      <c r="F250" t="s">
        <v>1097</v>
      </c>
    </row>
    <row r="251" spans="5:6" ht="12.75">
      <c r="E251">
        <v>249</v>
      </c>
      <c r="F251" t="s">
        <v>1100</v>
      </c>
    </row>
    <row r="252" spans="5:6" ht="12.75">
      <c r="E252">
        <v>250</v>
      </c>
      <c r="F252" t="s">
        <v>1109</v>
      </c>
    </row>
    <row r="253" spans="5:6" ht="12.75">
      <c r="E253">
        <v>251</v>
      </c>
      <c r="F253" t="s">
        <v>1110</v>
      </c>
    </row>
    <row r="254" ht="12.75">
      <c r="E254">
        <v>252</v>
      </c>
    </row>
    <row r="255" ht="12.75">
      <c r="E255">
        <v>253</v>
      </c>
    </row>
    <row r="256" ht="12.75">
      <c r="E256">
        <v>254</v>
      </c>
    </row>
    <row r="257" ht="12.75">
      <c r="E257">
        <v>255</v>
      </c>
    </row>
    <row r="258" ht="12.75">
      <c r="E258">
        <v>256</v>
      </c>
    </row>
    <row r="259" ht="12.75">
      <c r="E259">
        <v>257</v>
      </c>
    </row>
    <row r="260" ht="12.75">
      <c r="E260">
        <v>258</v>
      </c>
    </row>
    <row r="261" ht="12.75">
      <c r="E261">
        <v>259</v>
      </c>
    </row>
    <row r="262" ht="12.75">
      <c r="E262">
        <v>260</v>
      </c>
    </row>
    <row r="263" ht="12.75">
      <c r="E263">
        <v>261</v>
      </c>
    </row>
    <row r="264" ht="12.75">
      <c r="E264">
        <v>262</v>
      </c>
    </row>
    <row r="265" ht="12.75">
      <c r="E265">
        <v>263</v>
      </c>
    </row>
    <row r="266" ht="12.75">
      <c r="E266">
        <v>264</v>
      </c>
    </row>
    <row r="267" ht="12.75">
      <c r="E267">
        <v>265</v>
      </c>
    </row>
    <row r="268" ht="12.75">
      <c r="E268">
        <v>266</v>
      </c>
    </row>
    <row r="269" ht="12.75">
      <c r="E269">
        <v>267</v>
      </c>
    </row>
  </sheetData>
  <mergeCells count="3">
    <mergeCell ref="E1:F1"/>
    <mergeCell ref="A1:B1"/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9"/>
  <sheetViews>
    <sheetView workbookViewId="0" topLeftCell="A178">
      <selection activeCell="B211" sqref="B211"/>
    </sheetView>
  </sheetViews>
  <sheetFormatPr defaultColWidth="11.421875" defaultRowHeight="12.75"/>
  <cols>
    <col min="1" max="1" width="3.8515625" style="0" customWidth="1"/>
    <col min="3" max="3" width="3.7109375" style="0" customWidth="1"/>
    <col min="5" max="5" width="3.7109375" style="0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208</v>
      </c>
      <c r="B2" s="1" t="s">
        <v>50</v>
      </c>
      <c r="C2" s="1">
        <f>COUNTA(D:D)-1</f>
        <v>117</v>
      </c>
      <c r="D2" s="1" t="s">
        <v>50</v>
      </c>
      <c r="E2" s="1">
        <f>COUNTA(F:F)-1</f>
        <v>79</v>
      </c>
      <c r="F2" s="1" t="s">
        <v>53</v>
      </c>
    </row>
    <row r="3" spans="1:6" ht="12.75">
      <c r="A3">
        <v>1</v>
      </c>
      <c r="B3" t="s">
        <v>2</v>
      </c>
      <c r="C3">
        <v>1</v>
      </c>
      <c r="D3" t="s">
        <v>97</v>
      </c>
      <c r="E3">
        <v>1</v>
      </c>
      <c r="F3" t="s">
        <v>23</v>
      </c>
    </row>
    <row r="4" spans="1:6" ht="12.75">
      <c r="A4">
        <v>2</v>
      </c>
      <c r="B4" t="s">
        <v>3</v>
      </c>
      <c r="C4">
        <v>2</v>
      </c>
      <c r="D4" t="s">
        <v>98</v>
      </c>
      <c r="E4">
        <v>2</v>
      </c>
      <c r="F4" t="s">
        <v>107</v>
      </c>
    </row>
    <row r="5" spans="1:6" ht="12.75">
      <c r="A5">
        <v>3</v>
      </c>
      <c r="B5" t="s">
        <v>82</v>
      </c>
      <c r="C5">
        <v>3</v>
      </c>
      <c r="D5" t="s">
        <v>32</v>
      </c>
      <c r="E5">
        <v>3</v>
      </c>
      <c r="F5" t="s">
        <v>108</v>
      </c>
    </row>
    <row r="6" spans="1:6" ht="12.75">
      <c r="A6">
        <v>4</v>
      </c>
      <c r="B6" t="s">
        <v>83</v>
      </c>
      <c r="C6">
        <v>4</v>
      </c>
      <c r="D6" t="s">
        <v>99</v>
      </c>
      <c r="E6">
        <v>4</v>
      </c>
      <c r="F6" t="s">
        <v>109</v>
      </c>
    </row>
    <row r="7" spans="1:6" ht="12.75">
      <c r="A7">
        <v>5</v>
      </c>
      <c r="B7" t="s">
        <v>84</v>
      </c>
      <c r="C7">
        <v>5</v>
      </c>
      <c r="D7" t="s">
        <v>100</v>
      </c>
      <c r="E7">
        <v>5</v>
      </c>
      <c r="F7" t="s">
        <v>110</v>
      </c>
    </row>
    <row r="8" spans="1:6" ht="12.75">
      <c r="A8">
        <v>6</v>
      </c>
      <c r="B8" t="s">
        <v>85</v>
      </c>
      <c r="C8">
        <v>6</v>
      </c>
      <c r="D8" t="s">
        <v>101</v>
      </c>
      <c r="E8">
        <v>6</v>
      </c>
      <c r="F8" t="s">
        <v>111</v>
      </c>
    </row>
    <row r="9" spans="1:6" ht="12.75">
      <c r="A9">
        <v>7</v>
      </c>
      <c r="B9" t="s">
        <v>86</v>
      </c>
      <c r="C9">
        <v>7</v>
      </c>
      <c r="D9" t="s">
        <v>102</v>
      </c>
      <c r="E9">
        <v>7</v>
      </c>
      <c r="F9" t="s">
        <v>112</v>
      </c>
    </row>
    <row r="10" spans="1:6" ht="12.75">
      <c r="A10">
        <v>8</v>
      </c>
      <c r="B10" t="s">
        <v>87</v>
      </c>
      <c r="C10">
        <v>8</v>
      </c>
      <c r="D10" t="s">
        <v>103</v>
      </c>
      <c r="E10">
        <v>8</v>
      </c>
      <c r="F10" t="s">
        <v>114</v>
      </c>
    </row>
    <row r="11" spans="1:6" ht="12.75">
      <c r="A11">
        <v>9</v>
      </c>
      <c r="B11" t="s">
        <v>10</v>
      </c>
      <c r="C11">
        <v>9</v>
      </c>
      <c r="D11" t="s">
        <v>104</v>
      </c>
      <c r="E11">
        <v>9</v>
      </c>
      <c r="F11" t="s">
        <v>239</v>
      </c>
    </row>
    <row r="12" spans="1:6" ht="12.75">
      <c r="A12">
        <v>10</v>
      </c>
      <c r="B12" t="s">
        <v>11</v>
      </c>
      <c r="C12">
        <v>10</v>
      </c>
      <c r="D12" t="s">
        <v>105</v>
      </c>
      <c r="E12">
        <v>10</v>
      </c>
      <c r="F12" t="s">
        <v>249</v>
      </c>
    </row>
    <row r="13" spans="1:6" ht="12.75">
      <c r="A13">
        <v>11</v>
      </c>
      <c r="B13" t="s">
        <v>88</v>
      </c>
      <c r="C13">
        <v>11</v>
      </c>
      <c r="D13" t="s">
        <v>106</v>
      </c>
      <c r="E13">
        <v>11</v>
      </c>
      <c r="F13" t="s">
        <v>250</v>
      </c>
    </row>
    <row r="14" spans="1:6" ht="12.75">
      <c r="A14">
        <v>12</v>
      </c>
      <c r="B14" t="s">
        <v>13</v>
      </c>
      <c r="C14">
        <v>12</v>
      </c>
      <c r="D14" t="s">
        <v>252</v>
      </c>
      <c r="E14">
        <v>12</v>
      </c>
      <c r="F14" t="s">
        <v>251</v>
      </c>
    </row>
    <row r="15" spans="1:6" ht="12.75">
      <c r="A15">
        <v>13</v>
      </c>
      <c r="B15" t="s">
        <v>14</v>
      </c>
      <c r="C15">
        <v>13</v>
      </c>
      <c r="D15" t="s">
        <v>254</v>
      </c>
      <c r="E15">
        <v>13</v>
      </c>
      <c r="F15" t="s">
        <v>267</v>
      </c>
    </row>
    <row r="16" spans="1:6" ht="12.75">
      <c r="A16">
        <v>14</v>
      </c>
      <c r="B16" t="s">
        <v>89</v>
      </c>
      <c r="C16">
        <v>14</v>
      </c>
      <c r="D16" t="s">
        <v>262</v>
      </c>
      <c r="E16">
        <v>14</v>
      </c>
      <c r="F16" t="s">
        <v>317</v>
      </c>
    </row>
    <row r="17" spans="1:6" ht="12.75">
      <c r="A17">
        <v>15</v>
      </c>
      <c r="B17" t="s">
        <v>90</v>
      </c>
      <c r="C17">
        <v>15</v>
      </c>
      <c r="D17" t="s">
        <v>263</v>
      </c>
      <c r="E17">
        <v>15</v>
      </c>
      <c r="F17" t="s">
        <v>352</v>
      </c>
    </row>
    <row r="18" spans="1:6" ht="12.75">
      <c r="A18">
        <v>16</v>
      </c>
      <c r="B18" t="s">
        <v>91</v>
      </c>
      <c r="C18">
        <v>16</v>
      </c>
      <c r="D18" t="s">
        <v>282</v>
      </c>
      <c r="E18">
        <v>16</v>
      </c>
      <c r="F18" t="s">
        <v>354</v>
      </c>
    </row>
    <row r="19" spans="1:6" ht="12.75">
      <c r="A19">
        <v>17</v>
      </c>
      <c r="B19" t="s">
        <v>92</v>
      </c>
      <c r="C19">
        <v>17</v>
      </c>
      <c r="D19" t="s">
        <v>283</v>
      </c>
      <c r="E19">
        <v>17</v>
      </c>
      <c r="F19" t="s">
        <v>355</v>
      </c>
    </row>
    <row r="20" spans="1:6" ht="12.75">
      <c r="A20">
        <v>18</v>
      </c>
      <c r="B20" t="s">
        <v>93</v>
      </c>
      <c r="C20">
        <v>18</v>
      </c>
      <c r="D20" t="s">
        <v>284</v>
      </c>
      <c r="E20">
        <v>18</v>
      </c>
      <c r="F20" t="s">
        <v>357</v>
      </c>
    </row>
    <row r="21" spans="1:6" ht="12.75">
      <c r="A21">
        <v>19</v>
      </c>
      <c r="B21" t="s">
        <v>20</v>
      </c>
      <c r="C21">
        <v>19</v>
      </c>
      <c r="D21" t="s">
        <v>289</v>
      </c>
      <c r="E21">
        <v>19</v>
      </c>
      <c r="F21" t="s">
        <v>370</v>
      </c>
    </row>
    <row r="22" spans="1:6" ht="12.75">
      <c r="A22">
        <v>20</v>
      </c>
      <c r="B22" t="s">
        <v>94</v>
      </c>
      <c r="C22">
        <v>20</v>
      </c>
      <c r="D22" t="s">
        <v>292</v>
      </c>
      <c r="E22">
        <v>20</v>
      </c>
      <c r="F22" t="s">
        <v>371</v>
      </c>
    </row>
    <row r="23" spans="1:6" ht="12.75">
      <c r="A23">
        <v>21</v>
      </c>
      <c r="B23" t="s">
        <v>22</v>
      </c>
      <c r="C23">
        <v>21</v>
      </c>
      <c r="D23" t="s">
        <v>293</v>
      </c>
      <c r="E23">
        <v>21</v>
      </c>
      <c r="F23" t="s">
        <v>372</v>
      </c>
    </row>
    <row r="24" spans="1:6" ht="12.75">
      <c r="A24">
        <v>22</v>
      </c>
      <c r="B24" t="s">
        <v>95</v>
      </c>
      <c r="C24">
        <v>22</v>
      </c>
      <c r="D24" t="s">
        <v>301</v>
      </c>
      <c r="E24">
        <v>22</v>
      </c>
      <c r="F24" t="s">
        <v>417</v>
      </c>
    </row>
    <row r="25" spans="1:6" ht="12.75">
      <c r="A25">
        <v>23</v>
      </c>
      <c r="B25" t="s">
        <v>96</v>
      </c>
      <c r="C25">
        <v>23</v>
      </c>
      <c r="D25" t="s">
        <v>305</v>
      </c>
      <c r="E25">
        <v>23</v>
      </c>
      <c r="F25" t="s">
        <v>419</v>
      </c>
    </row>
    <row r="26" spans="1:6" ht="12.75">
      <c r="A26">
        <v>24</v>
      </c>
      <c r="B26" t="s">
        <v>113</v>
      </c>
      <c r="C26">
        <v>24</v>
      </c>
      <c r="D26" t="s">
        <v>310</v>
      </c>
      <c r="E26">
        <v>24</v>
      </c>
      <c r="F26" t="s">
        <v>420</v>
      </c>
    </row>
    <row r="27" spans="1:6" ht="12.75">
      <c r="A27">
        <v>25</v>
      </c>
      <c r="B27" t="s">
        <v>238</v>
      </c>
      <c r="C27">
        <v>25</v>
      </c>
      <c r="D27" t="s">
        <v>313</v>
      </c>
      <c r="E27">
        <v>25</v>
      </c>
      <c r="F27" t="s">
        <v>421</v>
      </c>
    </row>
    <row r="28" spans="1:6" ht="12.75">
      <c r="A28">
        <v>26</v>
      </c>
      <c r="B28" t="s">
        <v>240</v>
      </c>
      <c r="C28">
        <v>26</v>
      </c>
      <c r="D28" t="s">
        <v>318</v>
      </c>
      <c r="E28">
        <v>26</v>
      </c>
      <c r="F28" t="s">
        <v>422</v>
      </c>
    </row>
    <row r="29" spans="1:6" ht="12.75">
      <c r="A29">
        <v>27</v>
      </c>
      <c r="B29" t="s">
        <v>246</v>
      </c>
      <c r="C29">
        <v>27</v>
      </c>
      <c r="D29" t="s">
        <v>325</v>
      </c>
      <c r="E29">
        <v>27</v>
      </c>
      <c r="F29" t="s">
        <v>442</v>
      </c>
    </row>
    <row r="30" spans="1:6" ht="12.75">
      <c r="A30">
        <v>28</v>
      </c>
      <c r="B30" t="s">
        <v>247</v>
      </c>
      <c r="C30">
        <v>28</v>
      </c>
      <c r="D30" t="s">
        <v>332</v>
      </c>
      <c r="E30">
        <v>28</v>
      </c>
      <c r="F30" t="s">
        <v>444</v>
      </c>
    </row>
    <row r="31" spans="1:6" ht="12.75">
      <c r="A31">
        <v>29</v>
      </c>
      <c r="B31" t="s">
        <v>248</v>
      </c>
      <c r="C31">
        <v>29</v>
      </c>
      <c r="D31" t="s">
        <v>335</v>
      </c>
      <c r="E31">
        <v>29</v>
      </c>
      <c r="F31" t="s">
        <v>445</v>
      </c>
    </row>
    <row r="32" spans="1:6" ht="12.75">
      <c r="A32">
        <v>30</v>
      </c>
      <c r="B32" t="s">
        <v>255</v>
      </c>
      <c r="C32">
        <v>30</v>
      </c>
      <c r="D32" t="s">
        <v>337</v>
      </c>
      <c r="E32">
        <v>30</v>
      </c>
      <c r="F32" t="s">
        <v>446</v>
      </c>
    </row>
    <row r="33" spans="1:6" ht="12.75">
      <c r="A33">
        <v>31</v>
      </c>
      <c r="B33" t="s">
        <v>264</v>
      </c>
      <c r="C33">
        <v>31</v>
      </c>
      <c r="D33" t="s">
        <v>338</v>
      </c>
      <c r="E33">
        <v>31</v>
      </c>
      <c r="F33" t="s">
        <v>447</v>
      </c>
    </row>
    <row r="34" spans="1:6" ht="12.75">
      <c r="A34">
        <v>32</v>
      </c>
      <c r="B34" t="s">
        <v>265</v>
      </c>
      <c r="C34">
        <v>32</v>
      </c>
      <c r="D34" t="s">
        <v>339</v>
      </c>
      <c r="E34">
        <v>32</v>
      </c>
      <c r="F34" t="s">
        <v>450</v>
      </c>
    </row>
    <row r="35" spans="1:6" ht="12.75">
      <c r="A35">
        <v>33</v>
      </c>
      <c r="B35" t="s">
        <v>266</v>
      </c>
      <c r="C35">
        <v>33</v>
      </c>
      <c r="D35" t="s">
        <v>347</v>
      </c>
      <c r="E35">
        <v>33</v>
      </c>
      <c r="F35" t="s">
        <v>451</v>
      </c>
    </row>
    <row r="36" spans="1:6" ht="12.75">
      <c r="A36">
        <v>34</v>
      </c>
      <c r="B36" t="s">
        <v>281</v>
      </c>
      <c r="C36">
        <v>34</v>
      </c>
      <c r="D36" t="s">
        <v>358</v>
      </c>
      <c r="E36">
        <v>34</v>
      </c>
      <c r="F36" t="s">
        <v>460</v>
      </c>
    </row>
    <row r="37" spans="1:6" ht="12.75">
      <c r="A37">
        <v>35</v>
      </c>
      <c r="B37" t="s">
        <v>285</v>
      </c>
      <c r="C37">
        <v>35</v>
      </c>
      <c r="D37" t="s">
        <v>360</v>
      </c>
      <c r="E37">
        <v>35</v>
      </c>
      <c r="F37" t="s">
        <v>479</v>
      </c>
    </row>
    <row r="38" spans="1:6" ht="12.75">
      <c r="A38">
        <v>36</v>
      </c>
      <c r="B38" t="s">
        <v>286</v>
      </c>
      <c r="C38">
        <v>36</v>
      </c>
      <c r="D38" t="s">
        <v>361</v>
      </c>
      <c r="E38">
        <v>36</v>
      </c>
      <c r="F38" t="s">
        <v>480</v>
      </c>
    </row>
    <row r="39" spans="1:6" ht="12.75">
      <c r="A39">
        <v>37</v>
      </c>
      <c r="B39" t="s">
        <v>287</v>
      </c>
      <c r="C39">
        <v>37</v>
      </c>
      <c r="D39" t="s">
        <v>364</v>
      </c>
      <c r="E39">
        <v>37</v>
      </c>
      <c r="F39" t="s">
        <v>481</v>
      </c>
    </row>
    <row r="40" spans="1:6" ht="12.75">
      <c r="A40">
        <v>38</v>
      </c>
      <c r="B40" t="s">
        <v>288</v>
      </c>
      <c r="C40">
        <v>38</v>
      </c>
      <c r="D40" t="s">
        <v>367</v>
      </c>
      <c r="E40">
        <v>38</v>
      </c>
      <c r="F40" t="s">
        <v>493</v>
      </c>
    </row>
    <row r="41" spans="1:6" ht="12.75">
      <c r="A41">
        <v>39</v>
      </c>
      <c r="B41" t="s">
        <v>290</v>
      </c>
      <c r="C41">
        <v>39</v>
      </c>
      <c r="D41" t="s">
        <v>373</v>
      </c>
      <c r="E41">
        <v>39</v>
      </c>
      <c r="F41" t="s">
        <v>500</v>
      </c>
    </row>
    <row r="42" spans="1:6" ht="12.75">
      <c r="A42">
        <v>40</v>
      </c>
      <c r="B42" t="s">
        <v>291</v>
      </c>
      <c r="C42">
        <v>40</v>
      </c>
      <c r="D42" t="s">
        <v>383</v>
      </c>
      <c r="E42">
        <v>40</v>
      </c>
      <c r="F42" t="s">
        <v>510</v>
      </c>
    </row>
    <row r="43" spans="1:6" ht="12.75">
      <c r="A43">
        <v>41</v>
      </c>
      <c r="B43" t="s">
        <v>294</v>
      </c>
      <c r="C43">
        <v>41</v>
      </c>
      <c r="D43" t="s">
        <v>384</v>
      </c>
      <c r="E43">
        <v>41</v>
      </c>
      <c r="F43" t="s">
        <v>514</v>
      </c>
    </row>
    <row r="44" spans="1:6" ht="12.75">
      <c r="A44">
        <v>42</v>
      </c>
      <c r="B44" t="s">
        <v>295</v>
      </c>
      <c r="C44">
        <v>42</v>
      </c>
      <c r="D44" t="s">
        <v>385</v>
      </c>
      <c r="E44">
        <v>42</v>
      </c>
      <c r="F44" t="s">
        <v>515</v>
      </c>
    </row>
    <row r="45" spans="1:6" ht="12.75">
      <c r="A45">
        <v>43</v>
      </c>
      <c r="B45" t="s">
        <v>296</v>
      </c>
      <c r="C45">
        <v>43</v>
      </c>
      <c r="D45" t="s">
        <v>386</v>
      </c>
      <c r="E45">
        <v>43</v>
      </c>
      <c r="F45" t="s">
        <v>524</v>
      </c>
    </row>
    <row r="46" spans="1:6" ht="12.75">
      <c r="A46">
        <v>44</v>
      </c>
      <c r="B46" t="s">
        <v>297</v>
      </c>
      <c r="C46">
        <v>44</v>
      </c>
      <c r="D46" t="s">
        <v>392</v>
      </c>
      <c r="E46">
        <v>44</v>
      </c>
      <c r="F46" t="s">
        <v>89</v>
      </c>
    </row>
    <row r="47" spans="1:6" ht="12.75">
      <c r="A47">
        <v>45</v>
      </c>
      <c r="B47" t="s">
        <v>298</v>
      </c>
      <c r="C47">
        <v>45</v>
      </c>
      <c r="D47" t="s">
        <v>396</v>
      </c>
      <c r="E47">
        <v>45</v>
      </c>
      <c r="F47" t="s">
        <v>661</v>
      </c>
    </row>
    <row r="48" spans="1:6" ht="12.75">
      <c r="A48">
        <v>46</v>
      </c>
      <c r="B48" t="s">
        <v>299</v>
      </c>
      <c r="C48">
        <v>46</v>
      </c>
      <c r="D48" t="s">
        <v>399</v>
      </c>
      <c r="E48">
        <v>46</v>
      </c>
      <c r="F48" t="s">
        <v>664</v>
      </c>
    </row>
    <row r="49" spans="1:6" ht="12.75">
      <c r="A49">
        <v>47</v>
      </c>
      <c r="B49" t="s">
        <v>300</v>
      </c>
      <c r="C49">
        <v>47</v>
      </c>
      <c r="D49" t="s">
        <v>400</v>
      </c>
      <c r="E49">
        <v>47</v>
      </c>
      <c r="F49" t="s">
        <v>665</v>
      </c>
    </row>
    <row r="50" spans="1:6" ht="12.75">
      <c r="A50">
        <v>48</v>
      </c>
      <c r="B50" t="s">
        <v>302</v>
      </c>
      <c r="C50">
        <v>48</v>
      </c>
      <c r="D50" t="s">
        <v>403</v>
      </c>
      <c r="E50">
        <v>48</v>
      </c>
      <c r="F50" t="s">
        <v>693</v>
      </c>
    </row>
    <row r="51" spans="1:6" ht="12.75">
      <c r="A51">
        <v>49</v>
      </c>
      <c r="B51" t="s">
        <v>303</v>
      </c>
      <c r="C51">
        <v>49</v>
      </c>
      <c r="D51" t="s">
        <v>404</v>
      </c>
      <c r="E51">
        <v>49</v>
      </c>
      <c r="F51" t="s">
        <v>733</v>
      </c>
    </row>
    <row r="52" spans="1:6" ht="12.75">
      <c r="A52">
        <v>50</v>
      </c>
      <c r="B52" t="s">
        <v>304</v>
      </c>
      <c r="C52">
        <v>50</v>
      </c>
      <c r="D52" t="s">
        <v>405</v>
      </c>
      <c r="E52">
        <v>50</v>
      </c>
      <c r="F52" t="s">
        <v>741</v>
      </c>
    </row>
    <row r="53" spans="1:6" ht="12.75">
      <c r="A53">
        <v>51</v>
      </c>
      <c r="B53" t="s">
        <v>306</v>
      </c>
      <c r="C53">
        <v>51</v>
      </c>
      <c r="D53" t="s">
        <v>406</v>
      </c>
      <c r="E53">
        <v>51</v>
      </c>
      <c r="F53" t="s">
        <v>761</v>
      </c>
    </row>
    <row r="54" spans="1:6" ht="12.75">
      <c r="A54">
        <v>52</v>
      </c>
      <c r="B54" t="s">
        <v>307</v>
      </c>
      <c r="C54">
        <v>52</v>
      </c>
      <c r="D54" t="s">
        <v>413</v>
      </c>
      <c r="E54">
        <v>52</v>
      </c>
      <c r="F54" t="s">
        <v>771</v>
      </c>
    </row>
    <row r="55" spans="1:6" ht="12.75">
      <c r="A55">
        <v>53</v>
      </c>
      <c r="B55" t="s">
        <v>308</v>
      </c>
      <c r="C55">
        <v>53</v>
      </c>
      <c r="D55" t="s">
        <v>415</v>
      </c>
      <c r="E55">
        <v>53</v>
      </c>
      <c r="F55" t="s">
        <v>781</v>
      </c>
    </row>
    <row r="56" spans="1:6" ht="12.75">
      <c r="A56">
        <v>54</v>
      </c>
      <c r="B56" t="s">
        <v>309</v>
      </c>
      <c r="C56">
        <v>54</v>
      </c>
      <c r="D56" t="s">
        <v>416</v>
      </c>
      <c r="E56">
        <v>54</v>
      </c>
      <c r="F56" t="s">
        <v>797</v>
      </c>
    </row>
    <row r="57" spans="1:6" ht="12.75">
      <c r="A57">
        <v>55</v>
      </c>
      <c r="B57" t="s">
        <v>311</v>
      </c>
      <c r="C57">
        <v>55</v>
      </c>
      <c r="D57" t="s">
        <v>423</v>
      </c>
      <c r="E57">
        <v>55</v>
      </c>
      <c r="F57" t="s">
        <v>810</v>
      </c>
    </row>
    <row r="58" spans="1:6" ht="12.75">
      <c r="A58">
        <v>56</v>
      </c>
      <c r="B58" t="s">
        <v>312</v>
      </c>
      <c r="C58">
        <v>56</v>
      </c>
      <c r="D58" t="s">
        <v>425</v>
      </c>
      <c r="E58">
        <v>56</v>
      </c>
      <c r="F58" t="s">
        <v>303</v>
      </c>
    </row>
    <row r="59" spans="1:6" ht="12.75">
      <c r="A59">
        <v>57</v>
      </c>
      <c r="B59" t="s">
        <v>314</v>
      </c>
      <c r="C59">
        <v>57</v>
      </c>
      <c r="D59" t="s">
        <v>429</v>
      </c>
      <c r="E59">
        <v>57</v>
      </c>
      <c r="F59" t="s">
        <v>821</v>
      </c>
    </row>
    <row r="60" spans="1:6" ht="12.75">
      <c r="A60">
        <v>58</v>
      </c>
      <c r="B60" t="s">
        <v>315</v>
      </c>
      <c r="C60">
        <v>58</v>
      </c>
      <c r="D60" t="s">
        <v>430</v>
      </c>
      <c r="E60">
        <v>58</v>
      </c>
      <c r="F60" t="s">
        <v>822</v>
      </c>
    </row>
    <row r="61" spans="1:6" ht="12.75">
      <c r="A61">
        <v>59</v>
      </c>
      <c r="B61" t="s">
        <v>316</v>
      </c>
      <c r="C61">
        <v>59</v>
      </c>
      <c r="D61" t="s">
        <v>434</v>
      </c>
      <c r="E61">
        <v>59</v>
      </c>
      <c r="F61" t="s">
        <v>823</v>
      </c>
    </row>
    <row r="62" spans="1:6" ht="12.75">
      <c r="A62">
        <v>60</v>
      </c>
      <c r="B62" t="s">
        <v>319</v>
      </c>
      <c r="C62">
        <v>60</v>
      </c>
      <c r="D62" t="s">
        <v>435</v>
      </c>
      <c r="E62">
        <v>60</v>
      </c>
      <c r="F62" t="s">
        <v>840</v>
      </c>
    </row>
    <row r="63" spans="1:6" ht="12.75">
      <c r="A63">
        <v>61</v>
      </c>
      <c r="B63" t="s">
        <v>320</v>
      </c>
      <c r="C63">
        <v>61</v>
      </c>
      <c r="D63" t="s">
        <v>439</v>
      </c>
      <c r="E63">
        <v>61</v>
      </c>
      <c r="F63" t="s">
        <v>864</v>
      </c>
    </row>
    <row r="64" spans="1:6" ht="12.75">
      <c r="A64">
        <v>62</v>
      </c>
      <c r="B64" t="s">
        <v>321</v>
      </c>
      <c r="C64">
        <v>62</v>
      </c>
      <c r="D64" t="s">
        <v>440</v>
      </c>
      <c r="E64">
        <v>62</v>
      </c>
      <c r="F64" t="s">
        <v>886</v>
      </c>
    </row>
    <row r="65" spans="1:6" ht="12.75">
      <c r="A65">
        <v>63</v>
      </c>
      <c r="B65" t="s">
        <v>322</v>
      </c>
      <c r="C65">
        <v>63</v>
      </c>
      <c r="D65" t="s">
        <v>443</v>
      </c>
      <c r="E65">
        <v>63</v>
      </c>
      <c r="F65" t="s">
        <v>943</v>
      </c>
    </row>
    <row r="66" spans="1:6" ht="12.75">
      <c r="A66">
        <v>64</v>
      </c>
      <c r="B66" t="s">
        <v>323</v>
      </c>
      <c r="C66">
        <v>64</v>
      </c>
      <c r="D66" t="s">
        <v>448</v>
      </c>
      <c r="E66">
        <v>64</v>
      </c>
      <c r="F66" t="s">
        <v>944</v>
      </c>
    </row>
    <row r="67" spans="1:6" ht="12.75">
      <c r="A67">
        <v>65</v>
      </c>
      <c r="B67" t="s">
        <v>324</v>
      </c>
      <c r="C67">
        <v>65</v>
      </c>
      <c r="D67" t="s">
        <v>452</v>
      </c>
      <c r="E67">
        <v>65</v>
      </c>
      <c r="F67" t="s">
        <v>945</v>
      </c>
    </row>
    <row r="68" spans="1:6" ht="12.75">
      <c r="A68">
        <v>66</v>
      </c>
      <c r="B68" t="s">
        <v>326</v>
      </c>
      <c r="C68">
        <v>66</v>
      </c>
      <c r="D68" t="s">
        <v>455</v>
      </c>
      <c r="E68">
        <v>66</v>
      </c>
      <c r="F68" t="s">
        <v>955</v>
      </c>
    </row>
    <row r="69" spans="1:6" ht="12.75">
      <c r="A69">
        <v>67</v>
      </c>
      <c r="B69" t="s">
        <v>327</v>
      </c>
      <c r="C69">
        <v>67</v>
      </c>
      <c r="D69" t="s">
        <v>456</v>
      </c>
      <c r="E69">
        <v>67</v>
      </c>
      <c r="F69" t="s">
        <v>966</v>
      </c>
    </row>
    <row r="70" spans="1:6" ht="12.75">
      <c r="A70">
        <v>68</v>
      </c>
      <c r="B70" t="s">
        <v>328</v>
      </c>
      <c r="C70">
        <v>68</v>
      </c>
      <c r="D70" t="s">
        <v>457</v>
      </c>
      <c r="E70">
        <v>68</v>
      </c>
      <c r="F70" t="s">
        <v>999</v>
      </c>
    </row>
    <row r="71" spans="1:6" ht="12.75">
      <c r="A71">
        <v>69</v>
      </c>
      <c r="B71" t="s">
        <v>329</v>
      </c>
      <c r="C71">
        <v>69</v>
      </c>
      <c r="D71" t="s">
        <v>470</v>
      </c>
      <c r="E71">
        <v>69</v>
      </c>
      <c r="F71" t="s">
        <v>1003</v>
      </c>
    </row>
    <row r="72" spans="1:6" ht="12.75">
      <c r="A72">
        <v>70</v>
      </c>
      <c r="B72" t="s">
        <v>330</v>
      </c>
      <c r="C72">
        <v>70</v>
      </c>
      <c r="D72" t="s">
        <v>475</v>
      </c>
      <c r="E72">
        <v>70</v>
      </c>
      <c r="F72" t="s">
        <v>1035</v>
      </c>
    </row>
    <row r="73" spans="1:6" ht="12.75">
      <c r="A73">
        <v>71</v>
      </c>
      <c r="B73" t="s">
        <v>331</v>
      </c>
      <c r="C73">
        <v>71</v>
      </c>
      <c r="D73" t="s">
        <v>476</v>
      </c>
      <c r="E73">
        <v>71</v>
      </c>
      <c r="F73" t="s">
        <v>1038</v>
      </c>
    </row>
    <row r="74" spans="1:6" ht="12.75">
      <c r="A74">
        <v>72</v>
      </c>
      <c r="B74" t="s">
        <v>333</v>
      </c>
      <c r="C74">
        <v>72</v>
      </c>
      <c r="D74" t="s">
        <v>477</v>
      </c>
      <c r="E74">
        <v>72</v>
      </c>
      <c r="F74" t="s">
        <v>1050</v>
      </c>
    </row>
    <row r="75" spans="1:6" ht="12.75">
      <c r="A75">
        <v>73</v>
      </c>
      <c r="B75" t="s">
        <v>334</v>
      </c>
      <c r="C75">
        <v>73</v>
      </c>
      <c r="D75" t="s">
        <v>478</v>
      </c>
      <c r="E75">
        <v>73</v>
      </c>
      <c r="F75" t="s">
        <v>1074</v>
      </c>
    </row>
    <row r="76" spans="1:6" ht="12.75">
      <c r="A76">
        <v>74</v>
      </c>
      <c r="B76" t="s">
        <v>336</v>
      </c>
      <c r="C76">
        <v>74</v>
      </c>
      <c r="D76" t="s">
        <v>484</v>
      </c>
      <c r="E76">
        <v>74</v>
      </c>
      <c r="F76" t="s">
        <v>1078</v>
      </c>
    </row>
    <row r="77" spans="1:6" ht="12.75">
      <c r="A77">
        <v>75</v>
      </c>
      <c r="B77" t="s">
        <v>337</v>
      </c>
      <c r="C77">
        <v>75</v>
      </c>
      <c r="D77" t="s">
        <v>488</v>
      </c>
      <c r="E77">
        <v>75</v>
      </c>
      <c r="F77" t="s">
        <v>1089</v>
      </c>
    </row>
    <row r="78" spans="1:6" ht="12.75">
      <c r="A78">
        <v>76</v>
      </c>
      <c r="B78" t="s">
        <v>340</v>
      </c>
      <c r="C78">
        <v>76</v>
      </c>
      <c r="D78" t="s">
        <v>491</v>
      </c>
      <c r="E78">
        <v>76</v>
      </c>
      <c r="F78" t="s">
        <v>1090</v>
      </c>
    </row>
    <row r="79" spans="1:6" ht="12.75">
      <c r="A79">
        <v>77</v>
      </c>
      <c r="B79" t="s">
        <v>239</v>
      </c>
      <c r="C79">
        <v>77</v>
      </c>
      <c r="D79" t="s">
        <v>494</v>
      </c>
      <c r="E79">
        <v>77</v>
      </c>
      <c r="F79" t="s">
        <v>1094</v>
      </c>
    </row>
    <row r="80" spans="1:6" ht="12.75">
      <c r="A80">
        <v>78</v>
      </c>
      <c r="B80" t="s">
        <v>341</v>
      </c>
      <c r="C80">
        <v>78</v>
      </c>
      <c r="D80" t="s">
        <v>495</v>
      </c>
      <c r="E80">
        <v>78</v>
      </c>
      <c r="F80" t="s">
        <v>1103</v>
      </c>
    </row>
    <row r="81" spans="1:6" ht="12.75">
      <c r="A81">
        <v>79</v>
      </c>
      <c r="B81" t="s">
        <v>342</v>
      </c>
      <c r="C81">
        <v>79</v>
      </c>
      <c r="D81" t="s">
        <v>496</v>
      </c>
      <c r="E81">
        <v>79</v>
      </c>
      <c r="F81" t="s">
        <v>1106</v>
      </c>
    </row>
    <row r="82" spans="1:5" ht="12.75">
      <c r="A82">
        <v>80</v>
      </c>
      <c r="B82" t="s">
        <v>343</v>
      </c>
      <c r="C82">
        <v>80</v>
      </c>
      <c r="D82" t="s">
        <v>499</v>
      </c>
      <c r="E82">
        <v>80</v>
      </c>
    </row>
    <row r="83" spans="1:5" ht="12.75">
      <c r="A83">
        <v>81</v>
      </c>
      <c r="B83" t="s">
        <v>344</v>
      </c>
      <c r="C83">
        <v>81</v>
      </c>
      <c r="D83" t="s">
        <v>498</v>
      </c>
      <c r="E83">
        <v>81</v>
      </c>
    </row>
    <row r="84" spans="1:5" ht="12.75">
      <c r="A84">
        <v>82</v>
      </c>
      <c r="B84" t="s">
        <v>345</v>
      </c>
      <c r="C84">
        <v>82</v>
      </c>
      <c r="D84" t="s">
        <v>504</v>
      </c>
      <c r="E84">
        <v>82</v>
      </c>
    </row>
    <row r="85" spans="1:4" ht="12.75">
      <c r="A85">
        <v>83</v>
      </c>
      <c r="B85" t="s">
        <v>346</v>
      </c>
      <c r="C85">
        <v>83</v>
      </c>
      <c r="D85" t="s">
        <v>507</v>
      </c>
    </row>
    <row r="86" spans="1:4" ht="12.75">
      <c r="A86">
        <v>84</v>
      </c>
      <c r="B86" t="s">
        <v>2</v>
      </c>
      <c r="C86">
        <v>84</v>
      </c>
      <c r="D86" t="s">
        <v>509</v>
      </c>
    </row>
    <row r="87" spans="1:4" ht="12.75">
      <c r="A87">
        <v>85</v>
      </c>
      <c r="B87" t="s">
        <v>348</v>
      </c>
      <c r="C87">
        <v>85</v>
      </c>
      <c r="D87" t="s">
        <v>513</v>
      </c>
    </row>
    <row r="88" spans="1:4" ht="12.75">
      <c r="A88">
        <v>86</v>
      </c>
      <c r="B88" t="s">
        <v>349</v>
      </c>
      <c r="C88">
        <v>86</v>
      </c>
      <c r="D88" t="s">
        <v>517</v>
      </c>
    </row>
    <row r="89" spans="1:4" ht="12.75">
      <c r="A89">
        <v>87</v>
      </c>
      <c r="B89" t="s">
        <v>350</v>
      </c>
      <c r="C89">
        <v>87</v>
      </c>
      <c r="D89" t="s">
        <v>521</v>
      </c>
    </row>
    <row r="90" spans="1:4" ht="12.75">
      <c r="A90">
        <v>88</v>
      </c>
      <c r="B90" t="s">
        <v>351</v>
      </c>
      <c r="C90">
        <v>88</v>
      </c>
      <c r="D90" t="s">
        <v>526</v>
      </c>
    </row>
    <row r="91" spans="1:4" ht="12.75">
      <c r="A91">
        <v>89</v>
      </c>
      <c r="B91" t="s">
        <v>353</v>
      </c>
      <c r="C91">
        <v>89</v>
      </c>
      <c r="D91" t="s">
        <v>566</v>
      </c>
    </row>
    <row r="92" spans="1:4" ht="12.75">
      <c r="A92">
        <v>90</v>
      </c>
      <c r="B92" t="s">
        <v>354</v>
      </c>
      <c r="C92">
        <v>90</v>
      </c>
      <c r="D92" t="s">
        <v>591</v>
      </c>
    </row>
    <row r="93" spans="1:4" ht="12.75">
      <c r="A93">
        <v>91</v>
      </c>
      <c r="B93" t="s">
        <v>356</v>
      </c>
      <c r="C93">
        <v>91</v>
      </c>
      <c r="D93" t="s">
        <v>596</v>
      </c>
    </row>
    <row r="94" spans="1:4" ht="12.75">
      <c r="A94">
        <v>92</v>
      </c>
      <c r="B94" t="s">
        <v>357</v>
      </c>
      <c r="C94">
        <v>92</v>
      </c>
      <c r="D94" t="s">
        <v>600</v>
      </c>
    </row>
    <row r="95" spans="1:4" ht="12.75">
      <c r="A95">
        <v>93</v>
      </c>
      <c r="B95" t="s">
        <v>144</v>
      </c>
      <c r="C95">
        <v>93</v>
      </c>
      <c r="D95" t="s">
        <v>621</v>
      </c>
    </row>
    <row r="96" spans="1:4" ht="12.75">
      <c r="A96">
        <v>94</v>
      </c>
      <c r="B96" t="s">
        <v>359</v>
      </c>
      <c r="C96">
        <v>94</v>
      </c>
      <c r="D96" t="s">
        <v>222</v>
      </c>
    </row>
    <row r="97" spans="1:4" ht="12.75">
      <c r="A97">
        <v>95</v>
      </c>
      <c r="B97" t="s">
        <v>362</v>
      </c>
      <c r="C97">
        <v>95</v>
      </c>
      <c r="D97" t="s">
        <v>660</v>
      </c>
    </row>
    <row r="98" spans="1:4" ht="12.75">
      <c r="A98">
        <v>96</v>
      </c>
      <c r="B98" t="s">
        <v>363</v>
      </c>
      <c r="C98">
        <v>96</v>
      </c>
      <c r="D98" t="s">
        <v>698</v>
      </c>
    </row>
    <row r="99" spans="1:4" ht="12.75">
      <c r="A99">
        <v>97</v>
      </c>
      <c r="B99" t="s">
        <v>365</v>
      </c>
      <c r="C99">
        <v>97</v>
      </c>
      <c r="D99" t="s">
        <v>699</v>
      </c>
    </row>
    <row r="100" spans="1:4" ht="12.75">
      <c r="A100">
        <v>98</v>
      </c>
      <c r="B100" t="s">
        <v>366</v>
      </c>
      <c r="C100">
        <v>98</v>
      </c>
      <c r="D100" t="s">
        <v>703</v>
      </c>
    </row>
    <row r="101" spans="1:4" ht="12.75">
      <c r="A101">
        <v>99</v>
      </c>
      <c r="B101" t="s">
        <v>368</v>
      </c>
      <c r="C101">
        <v>99</v>
      </c>
      <c r="D101" t="s">
        <v>711</v>
      </c>
    </row>
    <row r="102" spans="1:4" ht="12.75">
      <c r="A102">
        <v>100</v>
      </c>
      <c r="B102" t="s">
        <v>369</v>
      </c>
      <c r="C102">
        <v>100</v>
      </c>
      <c r="D102" t="s">
        <v>210</v>
      </c>
    </row>
    <row r="103" spans="1:4" ht="12.75">
      <c r="A103">
        <v>101</v>
      </c>
      <c r="B103" t="s">
        <v>374</v>
      </c>
      <c r="C103">
        <v>101</v>
      </c>
      <c r="D103" t="s">
        <v>728</v>
      </c>
    </row>
    <row r="104" spans="1:4" ht="12.75">
      <c r="A104">
        <v>102</v>
      </c>
      <c r="B104" t="s">
        <v>375</v>
      </c>
      <c r="C104">
        <v>102</v>
      </c>
      <c r="D104" t="s">
        <v>767</v>
      </c>
    </row>
    <row r="105" spans="1:4" ht="12.75">
      <c r="A105">
        <v>103</v>
      </c>
      <c r="B105" t="s">
        <v>376</v>
      </c>
      <c r="C105">
        <v>103</v>
      </c>
      <c r="D105" t="s">
        <v>791</v>
      </c>
    </row>
    <row r="106" spans="1:4" ht="12.75">
      <c r="A106">
        <v>104</v>
      </c>
      <c r="B106" t="s">
        <v>377</v>
      </c>
      <c r="C106">
        <v>104</v>
      </c>
      <c r="D106" t="s">
        <v>799</v>
      </c>
    </row>
    <row r="107" spans="1:4" ht="12.75">
      <c r="A107">
        <v>105</v>
      </c>
      <c r="B107" t="s">
        <v>378</v>
      </c>
      <c r="C107">
        <v>105</v>
      </c>
      <c r="D107" t="s">
        <v>800</v>
      </c>
    </row>
    <row r="108" spans="1:4" ht="12.75">
      <c r="A108">
        <v>106</v>
      </c>
      <c r="B108" t="s">
        <v>379</v>
      </c>
      <c r="C108">
        <v>106</v>
      </c>
      <c r="D108" t="s">
        <v>830</v>
      </c>
    </row>
    <row r="109" spans="1:4" ht="12.75">
      <c r="A109">
        <v>107</v>
      </c>
      <c r="B109" t="s">
        <v>380</v>
      </c>
      <c r="C109">
        <v>107</v>
      </c>
      <c r="D109" t="s">
        <v>867</v>
      </c>
    </row>
    <row r="110" spans="1:4" ht="12.75">
      <c r="A110">
        <v>108</v>
      </c>
      <c r="B110" t="s">
        <v>381</v>
      </c>
      <c r="C110">
        <v>108</v>
      </c>
      <c r="D110" t="s">
        <v>885</v>
      </c>
    </row>
    <row r="111" spans="1:4" ht="12.75">
      <c r="A111">
        <v>109</v>
      </c>
      <c r="B111" t="s">
        <v>382</v>
      </c>
      <c r="C111">
        <v>109</v>
      </c>
      <c r="D111" t="s">
        <v>229</v>
      </c>
    </row>
    <row r="112" spans="1:4" ht="12.75">
      <c r="A112">
        <v>110</v>
      </c>
      <c r="B112" t="s">
        <v>387</v>
      </c>
      <c r="C112">
        <v>110</v>
      </c>
      <c r="D112" t="s">
        <v>904</v>
      </c>
    </row>
    <row r="113" spans="1:4" ht="12.75">
      <c r="A113">
        <v>111</v>
      </c>
      <c r="B113" t="s">
        <v>388</v>
      </c>
      <c r="C113">
        <v>111</v>
      </c>
      <c r="D113" t="s">
        <v>97</v>
      </c>
    </row>
    <row r="114" spans="1:4" ht="12.75">
      <c r="A114">
        <v>112</v>
      </c>
      <c r="B114" t="s">
        <v>389</v>
      </c>
      <c r="C114">
        <v>112</v>
      </c>
      <c r="D114" t="s">
        <v>984</v>
      </c>
    </row>
    <row r="115" spans="1:4" ht="12.75">
      <c r="A115">
        <v>113</v>
      </c>
      <c r="B115" t="s">
        <v>390</v>
      </c>
      <c r="C115">
        <v>113</v>
      </c>
      <c r="D115" t="s">
        <v>660</v>
      </c>
    </row>
    <row r="116" spans="1:4" ht="12.75">
      <c r="A116">
        <v>114</v>
      </c>
      <c r="B116" t="s">
        <v>391</v>
      </c>
      <c r="C116">
        <v>114</v>
      </c>
      <c r="D116" t="s">
        <v>994</v>
      </c>
    </row>
    <row r="117" spans="1:4" ht="12.75">
      <c r="A117">
        <v>115</v>
      </c>
      <c r="B117" t="s">
        <v>393</v>
      </c>
      <c r="C117">
        <v>115</v>
      </c>
      <c r="D117" t="s">
        <v>1036</v>
      </c>
    </row>
    <row r="118" spans="1:4" ht="12.75">
      <c r="A118">
        <v>116</v>
      </c>
      <c r="B118" t="s">
        <v>394</v>
      </c>
      <c r="C118">
        <v>116</v>
      </c>
      <c r="D118" t="s">
        <v>1054</v>
      </c>
    </row>
    <row r="119" spans="1:4" ht="12.75">
      <c r="A119">
        <v>117</v>
      </c>
      <c r="B119" t="s">
        <v>395</v>
      </c>
      <c r="C119">
        <v>117</v>
      </c>
      <c r="D119" t="s">
        <v>213</v>
      </c>
    </row>
    <row r="120" spans="1:3" ht="12.75">
      <c r="A120">
        <v>118</v>
      </c>
      <c r="B120" t="s">
        <v>397</v>
      </c>
      <c r="C120">
        <v>118</v>
      </c>
    </row>
    <row r="121" spans="1:3" ht="12.75">
      <c r="A121">
        <v>119</v>
      </c>
      <c r="B121" t="s">
        <v>60</v>
      </c>
      <c r="C121">
        <v>119</v>
      </c>
    </row>
    <row r="122" spans="1:3" ht="12.75">
      <c r="A122">
        <v>120</v>
      </c>
      <c r="B122" t="s">
        <v>398</v>
      </c>
      <c r="C122">
        <v>120</v>
      </c>
    </row>
    <row r="123" spans="1:3" ht="12.75">
      <c r="A123">
        <v>121</v>
      </c>
      <c r="B123" t="s">
        <v>401</v>
      </c>
      <c r="C123">
        <v>121</v>
      </c>
    </row>
    <row r="124" spans="1:3" ht="12.75">
      <c r="A124">
        <v>122</v>
      </c>
      <c r="B124" t="s">
        <v>402</v>
      </c>
      <c r="C124">
        <v>122</v>
      </c>
    </row>
    <row r="125" spans="1:3" ht="12.75">
      <c r="A125">
        <v>123</v>
      </c>
      <c r="B125" t="s">
        <v>407</v>
      </c>
      <c r="C125">
        <v>123</v>
      </c>
    </row>
    <row r="126" spans="1:3" ht="12.75">
      <c r="A126">
        <v>124</v>
      </c>
      <c r="B126" t="s">
        <v>408</v>
      </c>
      <c r="C126">
        <v>124</v>
      </c>
    </row>
    <row r="127" spans="1:3" ht="12.75">
      <c r="A127">
        <v>125</v>
      </c>
      <c r="B127" t="s">
        <v>409</v>
      </c>
      <c r="C127">
        <v>125</v>
      </c>
    </row>
    <row r="128" spans="1:3" ht="12.75">
      <c r="A128">
        <v>126</v>
      </c>
      <c r="B128" t="s">
        <v>410</v>
      </c>
      <c r="C128">
        <v>126</v>
      </c>
    </row>
    <row r="129" spans="1:3" ht="12.75">
      <c r="A129">
        <v>127</v>
      </c>
      <c r="B129" t="s">
        <v>411</v>
      </c>
      <c r="C129">
        <v>127</v>
      </c>
    </row>
    <row r="130" spans="1:3" ht="12.75">
      <c r="A130">
        <v>128</v>
      </c>
      <c r="B130" t="s">
        <v>412</v>
      </c>
      <c r="C130">
        <v>128</v>
      </c>
    </row>
    <row r="131" spans="1:3" ht="12.75">
      <c r="A131">
        <v>129</v>
      </c>
      <c r="B131" t="s">
        <v>414</v>
      </c>
      <c r="C131">
        <v>129</v>
      </c>
    </row>
    <row r="132" spans="1:3" ht="12.75">
      <c r="A132">
        <v>130</v>
      </c>
      <c r="B132" t="s">
        <v>417</v>
      </c>
      <c r="C132">
        <v>130</v>
      </c>
    </row>
    <row r="133" spans="1:3" ht="12.75">
      <c r="A133">
        <v>131</v>
      </c>
      <c r="B133" t="s">
        <v>418</v>
      </c>
      <c r="C133">
        <v>131</v>
      </c>
    </row>
    <row r="134" spans="1:3" ht="12.75">
      <c r="A134">
        <v>132</v>
      </c>
      <c r="B134" t="s">
        <v>424</v>
      </c>
      <c r="C134">
        <v>132</v>
      </c>
    </row>
    <row r="135" spans="1:3" ht="12.75">
      <c r="A135">
        <v>133</v>
      </c>
      <c r="B135" t="s">
        <v>426</v>
      </c>
      <c r="C135">
        <v>133</v>
      </c>
    </row>
    <row r="136" spans="1:3" ht="12.75">
      <c r="A136">
        <v>134</v>
      </c>
      <c r="B136" t="s">
        <v>428</v>
      </c>
      <c r="C136">
        <v>134</v>
      </c>
    </row>
    <row r="137" spans="1:3" ht="12.75">
      <c r="A137">
        <v>135</v>
      </c>
      <c r="B137" t="s">
        <v>431</v>
      </c>
      <c r="C137">
        <v>135</v>
      </c>
    </row>
    <row r="138" spans="1:3" ht="12.75">
      <c r="A138">
        <v>136</v>
      </c>
      <c r="B138" t="s">
        <v>432</v>
      </c>
      <c r="C138">
        <v>136</v>
      </c>
    </row>
    <row r="139" spans="1:3" ht="12.75">
      <c r="A139">
        <v>137</v>
      </c>
      <c r="B139" t="s">
        <v>433</v>
      </c>
      <c r="C139">
        <v>137</v>
      </c>
    </row>
    <row r="140" spans="1:3" ht="12.75">
      <c r="A140">
        <v>138</v>
      </c>
      <c r="B140" t="s">
        <v>436</v>
      </c>
      <c r="C140">
        <v>138</v>
      </c>
    </row>
    <row r="141" spans="1:3" ht="12.75">
      <c r="A141">
        <v>139</v>
      </c>
      <c r="B141" t="s">
        <v>437</v>
      </c>
      <c r="C141">
        <v>139</v>
      </c>
    </row>
    <row r="142" spans="1:3" ht="12.75">
      <c r="A142">
        <v>140</v>
      </c>
      <c r="B142" t="s">
        <v>438</v>
      </c>
      <c r="C142">
        <v>140</v>
      </c>
    </row>
    <row r="143" spans="1:2" ht="12.75">
      <c r="A143">
        <v>141</v>
      </c>
      <c r="B143" t="s">
        <v>441</v>
      </c>
    </row>
    <row r="144" spans="1:2" ht="12.75">
      <c r="A144">
        <v>142</v>
      </c>
      <c r="B144" t="s">
        <v>449</v>
      </c>
    </row>
    <row r="145" spans="1:2" ht="12.75">
      <c r="A145">
        <v>143</v>
      </c>
      <c r="B145" t="s">
        <v>453</v>
      </c>
    </row>
    <row r="146" spans="1:2" ht="12.75">
      <c r="A146">
        <v>144</v>
      </c>
      <c r="B146" t="s">
        <v>454</v>
      </c>
    </row>
    <row r="147" spans="1:2" ht="12.75">
      <c r="A147">
        <v>145</v>
      </c>
      <c r="B147" t="s">
        <v>458</v>
      </c>
    </row>
    <row r="148" spans="1:2" ht="12.75">
      <c r="A148">
        <v>146</v>
      </c>
      <c r="B148" t="s">
        <v>459</v>
      </c>
    </row>
    <row r="149" spans="1:2" ht="12.75">
      <c r="A149">
        <v>147</v>
      </c>
      <c r="B149" t="s">
        <v>460</v>
      </c>
    </row>
    <row r="150" spans="1:2" ht="12.75">
      <c r="A150">
        <v>148</v>
      </c>
      <c r="B150" t="s">
        <v>461</v>
      </c>
    </row>
    <row r="151" spans="1:2" ht="12.75">
      <c r="A151">
        <v>149</v>
      </c>
      <c r="B151" t="s">
        <v>462</v>
      </c>
    </row>
    <row r="152" spans="1:2" ht="12.75">
      <c r="A152">
        <v>150</v>
      </c>
      <c r="B152" t="s">
        <v>463</v>
      </c>
    </row>
    <row r="153" spans="1:2" ht="12.75">
      <c r="A153">
        <v>151</v>
      </c>
      <c r="B153" t="s">
        <v>464</v>
      </c>
    </row>
    <row r="154" spans="1:2" ht="12.75">
      <c r="A154">
        <v>152</v>
      </c>
      <c r="B154" t="s">
        <v>465</v>
      </c>
    </row>
    <row r="155" spans="1:2" ht="12.75">
      <c r="A155">
        <v>153</v>
      </c>
      <c r="B155" t="s">
        <v>466</v>
      </c>
    </row>
    <row r="156" spans="1:2" ht="12.75">
      <c r="A156">
        <v>154</v>
      </c>
      <c r="B156" t="s">
        <v>467</v>
      </c>
    </row>
    <row r="157" spans="1:2" ht="12.75">
      <c r="A157">
        <v>155</v>
      </c>
      <c r="B157" t="s">
        <v>468</v>
      </c>
    </row>
    <row r="158" spans="1:2" ht="12.75">
      <c r="A158">
        <v>156</v>
      </c>
      <c r="B158" t="s">
        <v>469</v>
      </c>
    </row>
    <row r="159" spans="1:2" ht="12.75">
      <c r="A159">
        <v>157</v>
      </c>
      <c r="B159" t="s">
        <v>471</v>
      </c>
    </row>
    <row r="160" spans="1:2" ht="12.75">
      <c r="A160">
        <v>158</v>
      </c>
      <c r="B160" t="s">
        <v>472</v>
      </c>
    </row>
    <row r="161" spans="1:2" ht="12.75">
      <c r="A161">
        <v>159</v>
      </c>
      <c r="B161" t="s">
        <v>473</v>
      </c>
    </row>
    <row r="162" spans="1:2" ht="12.75">
      <c r="A162">
        <v>160</v>
      </c>
      <c r="B162" t="s">
        <v>474</v>
      </c>
    </row>
    <row r="163" spans="1:2" ht="12.75">
      <c r="A163">
        <v>161</v>
      </c>
      <c r="B163" t="s">
        <v>482</v>
      </c>
    </row>
    <row r="164" spans="1:2" ht="12.75">
      <c r="A164">
        <v>162</v>
      </c>
      <c r="B164" t="s">
        <v>483</v>
      </c>
    </row>
    <row r="165" spans="1:2" ht="12.75">
      <c r="A165">
        <v>163</v>
      </c>
      <c r="B165" t="s">
        <v>485</v>
      </c>
    </row>
    <row r="166" spans="1:2" ht="12.75">
      <c r="A166">
        <v>164</v>
      </c>
      <c r="B166" t="s">
        <v>486</v>
      </c>
    </row>
    <row r="167" spans="1:2" ht="12.75">
      <c r="A167">
        <v>165</v>
      </c>
      <c r="B167" t="s">
        <v>487</v>
      </c>
    </row>
    <row r="168" spans="1:2" ht="12.75">
      <c r="A168">
        <v>166</v>
      </c>
      <c r="B168" t="s">
        <v>489</v>
      </c>
    </row>
    <row r="169" spans="1:2" ht="12.75">
      <c r="A169">
        <v>167</v>
      </c>
      <c r="B169" t="s">
        <v>490</v>
      </c>
    </row>
    <row r="170" spans="1:2" ht="12.75">
      <c r="A170">
        <v>168</v>
      </c>
      <c r="B170" t="s">
        <v>492</v>
      </c>
    </row>
    <row r="171" spans="1:2" ht="12.75">
      <c r="A171">
        <v>169</v>
      </c>
      <c r="B171" t="s">
        <v>497</v>
      </c>
    </row>
    <row r="172" spans="1:2" ht="12.75">
      <c r="A172">
        <v>170</v>
      </c>
      <c r="B172" t="s">
        <v>150</v>
      </c>
    </row>
    <row r="173" spans="1:2" ht="12.75">
      <c r="A173">
        <v>171</v>
      </c>
      <c r="B173" t="s">
        <v>498</v>
      </c>
    </row>
    <row r="174" spans="1:2" ht="12.75">
      <c r="A174">
        <v>172</v>
      </c>
      <c r="B174" t="s">
        <v>501</v>
      </c>
    </row>
    <row r="175" spans="1:2" ht="12.75">
      <c r="A175">
        <v>173</v>
      </c>
      <c r="B175" t="s">
        <v>502</v>
      </c>
    </row>
    <row r="176" spans="1:2" ht="12.75">
      <c r="A176">
        <v>174</v>
      </c>
      <c r="B176" t="s">
        <v>503</v>
      </c>
    </row>
    <row r="177" spans="1:2" ht="12.75">
      <c r="A177">
        <v>175</v>
      </c>
      <c r="B177" t="s">
        <v>505</v>
      </c>
    </row>
    <row r="178" spans="1:2" ht="12.75">
      <c r="A178">
        <v>176</v>
      </c>
      <c r="B178" t="s">
        <v>506</v>
      </c>
    </row>
    <row r="179" spans="1:2" ht="12.75">
      <c r="A179">
        <v>177</v>
      </c>
      <c r="B179" t="s">
        <v>508</v>
      </c>
    </row>
    <row r="180" spans="1:2" ht="12.75">
      <c r="A180">
        <v>178</v>
      </c>
      <c r="B180" t="s">
        <v>511</v>
      </c>
    </row>
    <row r="181" spans="1:2" ht="12.75">
      <c r="A181">
        <v>179</v>
      </c>
      <c r="B181" t="s">
        <v>512</v>
      </c>
    </row>
    <row r="182" spans="1:2" ht="12.75">
      <c r="A182">
        <v>180</v>
      </c>
      <c r="B182" t="s">
        <v>516</v>
      </c>
    </row>
    <row r="183" spans="1:2" ht="12.75">
      <c r="A183">
        <v>181</v>
      </c>
      <c r="B183" t="s">
        <v>518</v>
      </c>
    </row>
    <row r="184" spans="1:2" ht="12.75">
      <c r="A184">
        <v>182</v>
      </c>
      <c r="B184" t="s">
        <v>519</v>
      </c>
    </row>
    <row r="185" spans="1:2" ht="12.75">
      <c r="A185">
        <v>183</v>
      </c>
      <c r="B185" t="s">
        <v>520</v>
      </c>
    </row>
    <row r="186" spans="1:2" ht="12.75">
      <c r="A186">
        <v>184</v>
      </c>
      <c r="B186" t="s">
        <v>522</v>
      </c>
    </row>
    <row r="187" spans="1:2" ht="12.75">
      <c r="A187">
        <v>185</v>
      </c>
      <c r="B187" t="s">
        <v>523</v>
      </c>
    </row>
    <row r="188" spans="1:2" ht="12.75">
      <c r="A188">
        <v>186</v>
      </c>
      <c r="B188" t="s">
        <v>524</v>
      </c>
    </row>
    <row r="189" spans="1:2" ht="12.75">
      <c r="A189">
        <v>187</v>
      </c>
      <c r="B189" t="s">
        <v>525</v>
      </c>
    </row>
    <row r="190" spans="1:2" ht="12.75">
      <c r="A190">
        <v>188</v>
      </c>
      <c r="B190" t="s">
        <v>564</v>
      </c>
    </row>
    <row r="191" spans="1:2" ht="12.75">
      <c r="A191">
        <v>189</v>
      </c>
      <c r="B191" t="s">
        <v>592</v>
      </c>
    </row>
    <row r="192" spans="1:2" ht="12.75">
      <c r="A192">
        <v>190</v>
      </c>
      <c r="B192" t="s">
        <v>651</v>
      </c>
    </row>
    <row r="193" spans="1:2" ht="12.75">
      <c r="A193">
        <v>191</v>
      </c>
      <c r="B193" t="s">
        <v>655</v>
      </c>
    </row>
    <row r="194" spans="1:2" ht="12.75">
      <c r="A194">
        <v>192</v>
      </c>
      <c r="B194" t="s">
        <v>664</v>
      </c>
    </row>
    <row r="195" spans="1:2" ht="12.75">
      <c r="A195">
        <v>193</v>
      </c>
      <c r="B195" t="s">
        <v>561</v>
      </c>
    </row>
    <row r="196" spans="1:2" ht="12.75">
      <c r="A196">
        <v>194</v>
      </c>
      <c r="B196" t="s">
        <v>721</v>
      </c>
    </row>
    <row r="197" spans="1:2" ht="12.75">
      <c r="A197">
        <v>195</v>
      </c>
      <c r="B197" t="s">
        <v>722</v>
      </c>
    </row>
    <row r="198" spans="1:2" ht="12.75">
      <c r="A198">
        <v>196</v>
      </c>
      <c r="B198" t="s">
        <v>759</v>
      </c>
    </row>
    <row r="199" spans="1:2" ht="12.75">
      <c r="A199">
        <v>197</v>
      </c>
      <c r="B199" t="s">
        <v>762</v>
      </c>
    </row>
    <row r="200" spans="1:2" ht="12.75">
      <c r="A200">
        <v>198</v>
      </c>
      <c r="B200" t="s">
        <v>813</v>
      </c>
    </row>
    <row r="201" spans="1:2" ht="12.75">
      <c r="A201">
        <v>199</v>
      </c>
      <c r="B201" t="s">
        <v>857</v>
      </c>
    </row>
    <row r="202" spans="1:2" ht="12.75">
      <c r="A202">
        <v>200</v>
      </c>
      <c r="B202" t="s">
        <v>937</v>
      </c>
    </row>
    <row r="203" spans="1:2" ht="12.75">
      <c r="A203">
        <v>201</v>
      </c>
      <c r="B203" t="s">
        <v>542</v>
      </c>
    </row>
    <row r="204" spans="1:2" ht="12.75">
      <c r="A204">
        <v>202</v>
      </c>
      <c r="B204" t="s">
        <v>961</v>
      </c>
    </row>
    <row r="205" spans="1:2" ht="12.75">
      <c r="A205">
        <v>203</v>
      </c>
      <c r="B205" t="s">
        <v>985</v>
      </c>
    </row>
    <row r="206" spans="1:2" ht="12.75">
      <c r="A206">
        <v>204</v>
      </c>
      <c r="B206" t="s">
        <v>1004</v>
      </c>
    </row>
    <row r="207" spans="1:2" ht="12.75">
      <c r="A207">
        <v>205</v>
      </c>
      <c r="B207" t="s">
        <v>1005</v>
      </c>
    </row>
    <row r="208" spans="1:2" ht="12.75">
      <c r="A208">
        <v>206</v>
      </c>
      <c r="B208" t="s">
        <v>146</v>
      </c>
    </row>
    <row r="209" spans="1:2" ht="12.75">
      <c r="A209">
        <v>207</v>
      </c>
      <c r="B209" t="s">
        <v>1105</v>
      </c>
    </row>
    <row r="210" spans="1:2" ht="12.75">
      <c r="A210">
        <v>208</v>
      </c>
      <c r="B210" t="s">
        <v>1108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</sheetData>
  <mergeCells count="3">
    <mergeCell ref="E1:F1"/>
    <mergeCell ref="A1:B1"/>
    <mergeCell ref="C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26" sqref="B26"/>
    </sheetView>
  </sheetViews>
  <sheetFormatPr defaultColWidth="11.421875" defaultRowHeight="12.75"/>
  <cols>
    <col min="1" max="1" width="3.00390625" style="0" bestFit="1" customWidth="1"/>
    <col min="3" max="3" width="3.00390625" style="0" bestFit="1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23</v>
      </c>
      <c r="B2" s="1" t="s">
        <v>50</v>
      </c>
      <c r="C2" s="1">
        <f>COUNTA(D:D)-1</f>
        <v>6</v>
      </c>
      <c r="D2" s="1" t="s">
        <v>50</v>
      </c>
      <c r="E2" s="1">
        <f>COUNTA(F:F)-1</f>
        <v>15</v>
      </c>
      <c r="F2" s="1" t="s">
        <v>53</v>
      </c>
    </row>
    <row r="3" spans="1:6" ht="12.75">
      <c r="A3">
        <v>1</v>
      </c>
      <c r="B3" t="s">
        <v>233</v>
      </c>
      <c r="C3">
        <v>1</v>
      </c>
      <c r="D3" t="s">
        <v>97</v>
      </c>
      <c r="E3">
        <v>1</v>
      </c>
      <c r="F3" t="s">
        <v>237</v>
      </c>
    </row>
    <row r="4" spans="1:6" ht="12.75">
      <c r="A4">
        <v>2</v>
      </c>
      <c r="B4" t="s">
        <v>234</v>
      </c>
      <c r="C4">
        <v>2</v>
      </c>
      <c r="D4" t="s">
        <v>235</v>
      </c>
      <c r="E4">
        <v>2</v>
      </c>
      <c r="F4" t="s">
        <v>272</v>
      </c>
    </row>
    <row r="5" spans="1:6" ht="12.75">
      <c r="A5">
        <v>3</v>
      </c>
      <c r="B5" t="s">
        <v>254</v>
      </c>
      <c r="C5">
        <v>3</v>
      </c>
      <c r="D5" t="s">
        <v>236</v>
      </c>
      <c r="E5">
        <v>3</v>
      </c>
      <c r="F5" t="s">
        <v>268</v>
      </c>
    </row>
    <row r="6" spans="1:6" ht="12.75">
      <c r="A6">
        <v>4</v>
      </c>
      <c r="B6" t="s">
        <v>270</v>
      </c>
      <c r="C6">
        <v>4</v>
      </c>
      <c r="D6" t="s">
        <v>554</v>
      </c>
      <c r="E6">
        <v>4</v>
      </c>
      <c r="F6" t="s">
        <v>269</v>
      </c>
    </row>
    <row r="7" spans="1:6" ht="12.75">
      <c r="A7">
        <v>5</v>
      </c>
      <c r="B7" t="s">
        <v>271</v>
      </c>
      <c r="C7">
        <v>5</v>
      </c>
      <c r="D7" t="s">
        <v>688</v>
      </c>
      <c r="E7">
        <v>5</v>
      </c>
      <c r="F7" t="s">
        <v>275</v>
      </c>
    </row>
    <row r="8" spans="1:6" ht="12.75">
      <c r="A8">
        <v>6</v>
      </c>
      <c r="B8" t="s">
        <v>273</v>
      </c>
      <c r="C8">
        <v>6</v>
      </c>
      <c r="D8" t="s">
        <v>726</v>
      </c>
      <c r="E8">
        <v>6</v>
      </c>
      <c r="F8" t="s">
        <v>276</v>
      </c>
    </row>
    <row r="9" spans="1:6" ht="12.75">
      <c r="A9">
        <v>7</v>
      </c>
      <c r="B9" t="s">
        <v>274</v>
      </c>
      <c r="C9">
        <v>7</v>
      </c>
      <c r="E9">
        <v>7</v>
      </c>
      <c r="F9" t="s">
        <v>277</v>
      </c>
    </row>
    <row r="10" spans="1:6" ht="12.75">
      <c r="A10">
        <v>8</v>
      </c>
      <c r="B10" t="s">
        <v>548</v>
      </c>
      <c r="C10">
        <v>8</v>
      </c>
      <c r="E10">
        <v>8</v>
      </c>
      <c r="F10" t="s">
        <v>278</v>
      </c>
    </row>
    <row r="11" spans="1:6" ht="12.75">
      <c r="A11">
        <v>9</v>
      </c>
      <c r="B11" t="s">
        <v>549</v>
      </c>
      <c r="C11">
        <v>9</v>
      </c>
      <c r="E11">
        <v>9</v>
      </c>
      <c r="F11" t="s">
        <v>279</v>
      </c>
    </row>
    <row r="12" spans="1:6" ht="12.75">
      <c r="A12">
        <v>10</v>
      </c>
      <c r="B12" t="s">
        <v>550</v>
      </c>
      <c r="C12">
        <v>10</v>
      </c>
      <c r="E12">
        <v>10</v>
      </c>
      <c r="F12" t="s">
        <v>280</v>
      </c>
    </row>
    <row r="13" spans="1:6" ht="12.75">
      <c r="A13">
        <v>11</v>
      </c>
      <c r="B13" t="s">
        <v>311</v>
      </c>
      <c r="C13">
        <v>11</v>
      </c>
      <c r="E13">
        <v>11</v>
      </c>
      <c r="F13" t="s">
        <v>687</v>
      </c>
    </row>
    <row r="14" spans="1:6" ht="12.75">
      <c r="A14">
        <v>12</v>
      </c>
      <c r="B14" t="s">
        <v>551</v>
      </c>
      <c r="C14">
        <v>12</v>
      </c>
      <c r="E14">
        <v>12</v>
      </c>
      <c r="F14" t="s">
        <v>724</v>
      </c>
    </row>
    <row r="15" spans="1:6" ht="12.75">
      <c r="A15">
        <v>13</v>
      </c>
      <c r="B15" t="s">
        <v>233</v>
      </c>
      <c r="C15">
        <v>13</v>
      </c>
      <c r="E15">
        <v>13</v>
      </c>
      <c r="F15" t="s">
        <v>725</v>
      </c>
    </row>
    <row r="16" spans="1:6" ht="12.75">
      <c r="A16">
        <v>14</v>
      </c>
      <c r="B16" t="s">
        <v>552</v>
      </c>
      <c r="C16">
        <v>14</v>
      </c>
      <c r="E16">
        <v>14</v>
      </c>
      <c r="F16" t="s">
        <v>891</v>
      </c>
    </row>
    <row r="17" spans="1:6" ht="12.75">
      <c r="A17">
        <v>15</v>
      </c>
      <c r="B17" t="s">
        <v>553</v>
      </c>
      <c r="C17">
        <v>15</v>
      </c>
      <c r="E17">
        <v>15</v>
      </c>
      <c r="F17" t="s">
        <v>1064</v>
      </c>
    </row>
    <row r="18" spans="1:5" ht="12.75">
      <c r="A18">
        <v>16</v>
      </c>
      <c r="B18" t="s">
        <v>725</v>
      </c>
      <c r="C18">
        <v>16</v>
      </c>
      <c r="E18">
        <v>16</v>
      </c>
    </row>
    <row r="19" spans="1:5" ht="12.75">
      <c r="A19">
        <v>17</v>
      </c>
      <c r="B19" t="s">
        <v>647</v>
      </c>
      <c r="C19">
        <v>17</v>
      </c>
      <c r="E19">
        <v>17</v>
      </c>
    </row>
    <row r="20" spans="1:5" ht="12.75">
      <c r="A20">
        <v>18</v>
      </c>
      <c r="B20" t="s">
        <v>273</v>
      </c>
      <c r="C20">
        <v>18</v>
      </c>
      <c r="E20">
        <v>18</v>
      </c>
    </row>
    <row r="21" spans="1:5" ht="12.75">
      <c r="A21">
        <v>19</v>
      </c>
      <c r="B21" t="s">
        <v>763</v>
      </c>
      <c r="C21">
        <v>19</v>
      </c>
      <c r="E21">
        <v>19</v>
      </c>
    </row>
    <row r="22" spans="1:5" ht="12.75">
      <c r="A22">
        <v>20</v>
      </c>
      <c r="B22" t="s">
        <v>1014</v>
      </c>
      <c r="C22">
        <v>20</v>
      </c>
      <c r="E22">
        <v>20</v>
      </c>
    </row>
    <row r="23" spans="1:5" ht="12.75">
      <c r="A23">
        <v>21</v>
      </c>
      <c r="B23" t="s">
        <v>1063</v>
      </c>
      <c r="C23">
        <v>21</v>
      </c>
      <c r="E23">
        <v>21</v>
      </c>
    </row>
    <row r="24" spans="1:5" ht="12.75">
      <c r="A24">
        <v>22</v>
      </c>
      <c r="B24" t="s">
        <v>1076</v>
      </c>
      <c r="C24">
        <v>22</v>
      </c>
      <c r="E24">
        <v>22</v>
      </c>
    </row>
    <row r="25" spans="1:5" ht="12.75">
      <c r="A25">
        <v>23</v>
      </c>
      <c r="B25" t="s">
        <v>1101</v>
      </c>
      <c r="C25">
        <v>23</v>
      </c>
      <c r="E25">
        <v>23</v>
      </c>
    </row>
    <row r="26" spans="1:5" ht="12.75">
      <c r="A26">
        <v>24</v>
      </c>
      <c r="C26">
        <v>24</v>
      </c>
      <c r="E26">
        <v>24</v>
      </c>
    </row>
    <row r="27" spans="1:5" ht="12.75">
      <c r="A27">
        <v>25</v>
      </c>
      <c r="C27">
        <v>25</v>
      </c>
      <c r="E27">
        <v>25</v>
      </c>
    </row>
    <row r="28" spans="1:5" ht="12.75">
      <c r="A28">
        <v>26</v>
      </c>
      <c r="C28">
        <v>26</v>
      </c>
      <c r="E28">
        <v>26</v>
      </c>
    </row>
    <row r="29" spans="1:5" ht="12.75">
      <c r="A29">
        <v>27</v>
      </c>
      <c r="C29">
        <v>27</v>
      </c>
      <c r="E29">
        <v>27</v>
      </c>
    </row>
    <row r="30" spans="1:5" ht="12.75">
      <c r="A30">
        <v>28</v>
      </c>
      <c r="C30">
        <v>28</v>
      </c>
      <c r="E30">
        <v>28</v>
      </c>
    </row>
    <row r="31" spans="1:5" ht="12.75">
      <c r="A31">
        <v>29</v>
      </c>
      <c r="C31">
        <v>29</v>
      </c>
      <c r="E31">
        <v>29</v>
      </c>
    </row>
    <row r="32" spans="1:5" ht="12.75">
      <c r="A32">
        <v>30</v>
      </c>
      <c r="C32">
        <v>30</v>
      </c>
      <c r="E32">
        <v>30</v>
      </c>
    </row>
  </sheetData>
  <mergeCells count="3">
    <mergeCell ref="E1:F1"/>
    <mergeCell ref="A1:B1"/>
    <mergeCell ref="C1:D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5" sqref="D5"/>
    </sheetView>
  </sheetViews>
  <sheetFormatPr defaultColWidth="11.421875" defaultRowHeight="12.75"/>
  <cols>
    <col min="1" max="1" width="3.00390625" style="0" bestFit="1" customWidth="1"/>
    <col min="3" max="3" width="3.00390625" style="0" bestFit="1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24</v>
      </c>
      <c r="B2" s="1" t="s">
        <v>50</v>
      </c>
      <c r="C2" s="1">
        <f>COUNTA(D:D)-1</f>
        <v>14</v>
      </c>
      <c r="D2" s="1" t="s">
        <v>50</v>
      </c>
      <c r="E2" s="1">
        <f>COUNTA(F:F)-1</f>
        <v>11</v>
      </c>
      <c r="F2" s="1" t="s">
        <v>53</v>
      </c>
    </row>
    <row r="3" spans="1:6" ht="12.75">
      <c r="A3">
        <v>1</v>
      </c>
      <c r="B3" t="s">
        <v>2</v>
      </c>
      <c r="C3">
        <v>1</v>
      </c>
      <c r="D3" t="s">
        <v>544</v>
      </c>
      <c r="E3">
        <v>1</v>
      </c>
      <c r="F3" t="s">
        <v>23</v>
      </c>
    </row>
    <row r="4" spans="1:6" ht="12.75">
      <c r="A4">
        <v>2</v>
      </c>
      <c r="B4" t="s">
        <v>3</v>
      </c>
      <c r="C4">
        <v>2</v>
      </c>
      <c r="D4" t="s">
        <v>1113</v>
      </c>
      <c r="E4">
        <v>2</v>
      </c>
      <c r="F4" t="s">
        <v>24</v>
      </c>
    </row>
    <row r="5" spans="1:6" ht="12.75">
      <c r="A5">
        <v>3</v>
      </c>
      <c r="B5" t="s">
        <v>4</v>
      </c>
      <c r="C5">
        <v>3</v>
      </c>
      <c r="D5" t="s">
        <v>32</v>
      </c>
      <c r="E5">
        <v>3</v>
      </c>
      <c r="F5" t="s">
        <v>25</v>
      </c>
    </row>
    <row r="6" spans="1:6" ht="12.75">
      <c r="A6">
        <v>4</v>
      </c>
      <c r="B6" t="s">
        <v>5</v>
      </c>
      <c r="C6">
        <v>4</v>
      </c>
      <c r="D6" t="s">
        <v>17</v>
      </c>
      <c r="E6">
        <v>4</v>
      </c>
      <c r="F6" t="s">
        <v>26</v>
      </c>
    </row>
    <row r="7" spans="1:6" ht="12.75">
      <c r="A7">
        <v>5</v>
      </c>
      <c r="B7" t="s">
        <v>6</v>
      </c>
      <c r="C7">
        <v>5</v>
      </c>
      <c r="D7" t="s">
        <v>33</v>
      </c>
      <c r="E7">
        <v>5</v>
      </c>
      <c r="F7" t="s">
        <v>27</v>
      </c>
    </row>
    <row r="8" spans="1:6" ht="12.75">
      <c r="A8">
        <v>6</v>
      </c>
      <c r="B8" t="s">
        <v>7</v>
      </c>
      <c r="C8">
        <v>6</v>
      </c>
      <c r="D8" t="s">
        <v>34</v>
      </c>
      <c r="E8">
        <v>6</v>
      </c>
      <c r="F8" t="s">
        <v>29</v>
      </c>
    </row>
    <row r="9" spans="1:6" ht="12.75">
      <c r="A9">
        <v>7</v>
      </c>
      <c r="B9" t="s">
        <v>8</v>
      </c>
      <c r="C9">
        <v>7</v>
      </c>
      <c r="D9" t="s">
        <v>35</v>
      </c>
      <c r="E9">
        <v>7</v>
      </c>
      <c r="F9" t="s">
        <v>811</v>
      </c>
    </row>
    <row r="10" spans="1:6" ht="12.75">
      <c r="A10">
        <v>8</v>
      </c>
      <c r="B10" t="s">
        <v>9</v>
      </c>
      <c r="C10">
        <v>8</v>
      </c>
      <c r="D10" t="s">
        <v>36</v>
      </c>
      <c r="E10">
        <v>8</v>
      </c>
      <c r="F10" t="s">
        <v>897</v>
      </c>
    </row>
    <row r="11" spans="1:6" ht="12.75">
      <c r="A11">
        <v>9</v>
      </c>
      <c r="B11" t="s">
        <v>10</v>
      </c>
      <c r="C11">
        <v>9</v>
      </c>
      <c r="D11" t="s">
        <v>37</v>
      </c>
      <c r="E11">
        <v>9</v>
      </c>
      <c r="F11" t="s">
        <v>922</v>
      </c>
    </row>
    <row r="12" spans="1:6" ht="12.75">
      <c r="A12">
        <v>10</v>
      </c>
      <c r="B12" t="s">
        <v>11</v>
      </c>
      <c r="C12">
        <v>10</v>
      </c>
      <c r="D12" t="s">
        <v>38</v>
      </c>
      <c r="E12">
        <v>10</v>
      </c>
      <c r="F12" t="s">
        <v>1085</v>
      </c>
    </row>
    <row r="13" spans="1:6" ht="12.75">
      <c r="A13">
        <v>11</v>
      </c>
      <c r="B13" t="s">
        <v>12</v>
      </c>
      <c r="C13">
        <v>11</v>
      </c>
      <c r="D13" t="s">
        <v>627</v>
      </c>
      <c r="E13">
        <v>11</v>
      </c>
      <c r="F13" t="s">
        <v>1096</v>
      </c>
    </row>
    <row r="14" spans="1:5" ht="12.75">
      <c r="A14">
        <v>12</v>
      </c>
      <c r="B14" t="s">
        <v>13</v>
      </c>
      <c r="C14">
        <v>12</v>
      </c>
      <c r="D14" t="s">
        <v>667</v>
      </c>
      <c r="E14">
        <v>12</v>
      </c>
    </row>
    <row r="15" spans="1:5" ht="12.75">
      <c r="A15">
        <v>13</v>
      </c>
      <c r="B15" t="s">
        <v>14</v>
      </c>
      <c r="C15">
        <v>13</v>
      </c>
      <c r="D15" t="s">
        <v>774</v>
      </c>
      <c r="E15">
        <v>13</v>
      </c>
    </row>
    <row r="16" spans="1:5" ht="12.75">
      <c r="A16">
        <v>14</v>
      </c>
      <c r="B16" t="s">
        <v>15</v>
      </c>
      <c r="C16">
        <v>14</v>
      </c>
      <c r="D16" t="s">
        <v>898</v>
      </c>
      <c r="E16">
        <v>14</v>
      </c>
    </row>
    <row r="17" spans="1:5" ht="12.75">
      <c r="A17">
        <v>15</v>
      </c>
      <c r="B17" t="s">
        <v>16</v>
      </c>
      <c r="C17">
        <v>15</v>
      </c>
      <c r="E17">
        <v>15</v>
      </c>
    </row>
    <row r="18" spans="1:5" ht="12.75">
      <c r="A18">
        <v>16</v>
      </c>
      <c r="B18" t="s">
        <v>17</v>
      </c>
      <c r="C18">
        <v>16</v>
      </c>
      <c r="E18">
        <v>16</v>
      </c>
    </row>
    <row r="19" spans="1:5" ht="12.75">
      <c r="A19">
        <v>17</v>
      </c>
      <c r="B19" t="s">
        <v>18</v>
      </c>
      <c r="C19">
        <v>17</v>
      </c>
      <c r="E19">
        <v>17</v>
      </c>
    </row>
    <row r="20" spans="1:5" ht="12.75">
      <c r="A20">
        <v>18</v>
      </c>
      <c r="B20" t="s">
        <v>19</v>
      </c>
      <c r="C20">
        <v>18</v>
      </c>
      <c r="E20">
        <v>18</v>
      </c>
    </row>
    <row r="21" spans="1:5" ht="12.75">
      <c r="A21">
        <v>19</v>
      </c>
      <c r="B21" t="s">
        <v>20</v>
      </c>
      <c r="C21">
        <v>19</v>
      </c>
      <c r="E21">
        <v>19</v>
      </c>
    </row>
    <row r="22" spans="1:5" ht="12.75">
      <c r="A22">
        <v>20</v>
      </c>
      <c r="B22" t="s">
        <v>21</v>
      </c>
      <c r="C22">
        <v>20</v>
      </c>
      <c r="E22">
        <v>20</v>
      </c>
    </row>
    <row r="23" spans="1:5" ht="12.75">
      <c r="A23">
        <v>21</v>
      </c>
      <c r="B23" t="s">
        <v>22</v>
      </c>
      <c r="C23">
        <v>21</v>
      </c>
      <c r="E23">
        <v>21</v>
      </c>
    </row>
    <row r="24" spans="1:5" ht="12.75">
      <c r="A24">
        <v>22</v>
      </c>
      <c r="B24" t="s">
        <v>28</v>
      </c>
      <c r="C24">
        <v>22</v>
      </c>
      <c r="E24">
        <v>22</v>
      </c>
    </row>
    <row r="25" spans="1:5" ht="12.75">
      <c r="A25">
        <v>23</v>
      </c>
      <c r="B25" t="s">
        <v>628</v>
      </c>
      <c r="C25">
        <v>23</v>
      </c>
      <c r="E25">
        <v>23</v>
      </c>
    </row>
    <row r="26" spans="1:5" ht="12.75">
      <c r="A26">
        <v>24</v>
      </c>
      <c r="B26" t="s">
        <v>1091</v>
      </c>
      <c r="C26">
        <v>24</v>
      </c>
      <c r="E26">
        <v>24</v>
      </c>
    </row>
    <row r="27" spans="1:5" ht="12.75">
      <c r="A27">
        <v>25</v>
      </c>
      <c r="C27">
        <v>25</v>
      </c>
      <c r="E27">
        <v>25</v>
      </c>
    </row>
    <row r="28" spans="1:5" ht="12.75">
      <c r="A28">
        <v>26</v>
      </c>
      <c r="C28">
        <v>26</v>
      </c>
      <c r="E28">
        <v>26</v>
      </c>
    </row>
    <row r="29" spans="1:5" ht="12.75">
      <c r="A29">
        <v>27</v>
      </c>
      <c r="C29">
        <v>27</v>
      </c>
      <c r="E29">
        <v>27</v>
      </c>
    </row>
    <row r="30" spans="1:5" ht="12.75">
      <c r="A30">
        <v>28</v>
      </c>
      <c r="C30">
        <v>28</v>
      </c>
      <c r="E30">
        <v>28</v>
      </c>
    </row>
    <row r="31" spans="1:5" ht="12.75">
      <c r="A31">
        <v>29</v>
      </c>
      <c r="C31">
        <v>29</v>
      </c>
      <c r="E31">
        <v>29</v>
      </c>
    </row>
    <row r="32" spans="1:5" ht="12.75">
      <c r="A32">
        <v>30</v>
      </c>
      <c r="C32">
        <v>30</v>
      </c>
      <c r="E32">
        <v>30</v>
      </c>
    </row>
  </sheetData>
  <mergeCells count="3">
    <mergeCell ref="E1:F1"/>
    <mergeCell ref="A1:B1"/>
    <mergeCell ref="C1:D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4">
      <selection activeCell="B19" sqref="B19"/>
    </sheetView>
  </sheetViews>
  <sheetFormatPr defaultColWidth="11.421875" defaultRowHeight="12.75"/>
  <cols>
    <col min="1" max="1" width="3.00390625" style="0" bestFit="1" customWidth="1"/>
    <col min="3" max="3" width="3.00390625" style="0" bestFit="1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16</v>
      </c>
      <c r="B2" s="1" t="s">
        <v>50</v>
      </c>
      <c r="C2" s="1">
        <f>COUNTA(D:D)-1</f>
        <v>8</v>
      </c>
      <c r="D2" s="1" t="s">
        <v>50</v>
      </c>
      <c r="E2" s="1">
        <f>COUNTA(F:F)-1</f>
        <v>24</v>
      </c>
      <c r="F2" s="1" t="s">
        <v>53</v>
      </c>
    </row>
    <row r="3" spans="1:6" ht="12.75">
      <c r="A3">
        <v>1</v>
      </c>
      <c r="B3" t="s">
        <v>633</v>
      </c>
      <c r="C3">
        <v>1</v>
      </c>
      <c r="D3" t="s">
        <v>97</v>
      </c>
      <c r="E3">
        <v>1</v>
      </c>
      <c r="F3" t="s">
        <v>638</v>
      </c>
    </row>
    <row r="4" spans="1:6" ht="12.75">
      <c r="A4">
        <v>2</v>
      </c>
      <c r="B4" t="s">
        <v>634</v>
      </c>
      <c r="C4">
        <v>2</v>
      </c>
      <c r="D4" t="s">
        <v>17</v>
      </c>
      <c r="E4">
        <v>2</v>
      </c>
      <c r="F4" t="s">
        <v>659</v>
      </c>
    </row>
    <row r="5" spans="1:6" ht="12.75">
      <c r="A5">
        <v>3</v>
      </c>
      <c r="B5" t="s">
        <v>635</v>
      </c>
      <c r="C5">
        <v>3</v>
      </c>
      <c r="D5" t="s">
        <v>32</v>
      </c>
      <c r="E5">
        <v>3</v>
      </c>
      <c r="F5" t="s">
        <v>671</v>
      </c>
    </row>
    <row r="6" spans="1:6" ht="12.75">
      <c r="A6">
        <v>4</v>
      </c>
      <c r="B6" t="s">
        <v>636</v>
      </c>
      <c r="C6">
        <v>4</v>
      </c>
      <c r="D6" t="s">
        <v>590</v>
      </c>
      <c r="E6">
        <v>4</v>
      </c>
      <c r="F6" t="s">
        <v>672</v>
      </c>
    </row>
    <row r="7" spans="1:6" ht="12.75">
      <c r="A7">
        <v>5</v>
      </c>
      <c r="B7" t="s">
        <v>863</v>
      </c>
      <c r="C7">
        <v>5</v>
      </c>
      <c r="D7" t="s">
        <v>703</v>
      </c>
      <c r="E7">
        <v>5</v>
      </c>
      <c r="F7" t="s">
        <v>673</v>
      </c>
    </row>
    <row r="8" spans="1:6" ht="12.75">
      <c r="A8">
        <v>6</v>
      </c>
      <c r="B8" t="s">
        <v>637</v>
      </c>
      <c r="C8">
        <v>6</v>
      </c>
      <c r="D8" t="s">
        <v>789</v>
      </c>
      <c r="E8">
        <v>6</v>
      </c>
      <c r="F8" t="s">
        <v>682</v>
      </c>
    </row>
    <row r="9" spans="1:6" ht="12.75">
      <c r="A9">
        <v>7</v>
      </c>
      <c r="B9" t="s">
        <v>641</v>
      </c>
      <c r="C9">
        <v>7</v>
      </c>
      <c r="D9" t="s">
        <v>819</v>
      </c>
      <c r="E9">
        <v>7</v>
      </c>
      <c r="F9" t="s">
        <v>683</v>
      </c>
    </row>
    <row r="10" spans="1:6" ht="12.75">
      <c r="A10">
        <v>8</v>
      </c>
      <c r="B10" t="s">
        <v>647</v>
      </c>
      <c r="C10">
        <v>8</v>
      </c>
      <c r="D10" t="s">
        <v>882</v>
      </c>
      <c r="E10">
        <v>8</v>
      </c>
      <c r="F10" t="s">
        <v>684</v>
      </c>
    </row>
    <row r="11" spans="1:6" ht="12.75">
      <c r="A11">
        <v>9</v>
      </c>
      <c r="B11" t="s">
        <v>666</v>
      </c>
      <c r="C11">
        <v>9</v>
      </c>
      <c r="E11">
        <v>9</v>
      </c>
      <c r="F11" t="s">
        <v>700</v>
      </c>
    </row>
    <row r="12" spans="1:6" ht="12.75">
      <c r="A12">
        <v>10</v>
      </c>
      <c r="B12" t="s">
        <v>681</v>
      </c>
      <c r="C12">
        <v>10</v>
      </c>
      <c r="E12">
        <v>10</v>
      </c>
      <c r="F12" t="s">
        <v>702</v>
      </c>
    </row>
    <row r="13" spans="1:6" ht="12.75">
      <c r="A13">
        <v>11</v>
      </c>
      <c r="B13" t="s">
        <v>701</v>
      </c>
      <c r="C13">
        <v>11</v>
      </c>
      <c r="E13">
        <v>11</v>
      </c>
      <c r="F13" t="s">
        <v>704</v>
      </c>
    </row>
    <row r="14" spans="1:6" ht="12.75">
      <c r="A14">
        <v>12</v>
      </c>
      <c r="B14" t="s">
        <v>742</v>
      </c>
      <c r="C14">
        <v>12</v>
      </c>
      <c r="E14">
        <v>12</v>
      </c>
      <c r="F14" t="s">
        <v>712</v>
      </c>
    </row>
    <row r="15" spans="1:6" ht="12.75">
      <c r="A15">
        <v>13</v>
      </c>
      <c r="B15" t="s">
        <v>932</v>
      </c>
      <c r="C15">
        <v>13</v>
      </c>
      <c r="E15">
        <v>13</v>
      </c>
      <c r="F15" t="s">
        <v>742</v>
      </c>
    </row>
    <row r="16" spans="1:6" ht="12.75">
      <c r="A16">
        <v>14</v>
      </c>
      <c r="B16" t="s">
        <v>997</v>
      </c>
      <c r="C16">
        <v>14</v>
      </c>
      <c r="E16">
        <v>14</v>
      </c>
      <c r="F16" t="s">
        <v>743</v>
      </c>
    </row>
    <row r="17" spans="1:6" ht="12.75">
      <c r="A17">
        <v>15</v>
      </c>
      <c r="B17" t="s">
        <v>1086</v>
      </c>
      <c r="C17">
        <v>15</v>
      </c>
      <c r="E17">
        <v>15</v>
      </c>
      <c r="F17" t="s">
        <v>755</v>
      </c>
    </row>
    <row r="18" spans="1:6" ht="12.75">
      <c r="A18">
        <v>16</v>
      </c>
      <c r="B18" t="s">
        <v>1087</v>
      </c>
      <c r="C18">
        <v>16</v>
      </c>
      <c r="E18">
        <v>16</v>
      </c>
      <c r="F18" t="s">
        <v>766</v>
      </c>
    </row>
    <row r="19" spans="1:6" ht="12.75">
      <c r="A19">
        <v>17</v>
      </c>
      <c r="C19">
        <v>17</v>
      </c>
      <c r="E19">
        <v>17</v>
      </c>
      <c r="F19" t="s">
        <v>788</v>
      </c>
    </row>
    <row r="20" spans="1:6" ht="12.75">
      <c r="A20">
        <v>18</v>
      </c>
      <c r="C20">
        <v>18</v>
      </c>
      <c r="E20">
        <v>18</v>
      </c>
      <c r="F20" t="s">
        <v>837</v>
      </c>
    </row>
    <row r="21" spans="1:6" ht="12.75">
      <c r="A21">
        <v>19</v>
      </c>
      <c r="C21">
        <v>19</v>
      </c>
      <c r="E21">
        <v>19</v>
      </c>
      <c r="F21" t="s">
        <v>940</v>
      </c>
    </row>
    <row r="22" spans="1:6" ht="12.75">
      <c r="A22">
        <v>20</v>
      </c>
      <c r="C22">
        <v>20</v>
      </c>
      <c r="E22">
        <v>20</v>
      </c>
      <c r="F22" t="s">
        <v>941</v>
      </c>
    </row>
    <row r="23" spans="1:6" ht="12.75">
      <c r="A23">
        <v>21</v>
      </c>
      <c r="C23">
        <v>21</v>
      </c>
      <c r="E23">
        <v>21</v>
      </c>
      <c r="F23" t="s">
        <v>948</v>
      </c>
    </row>
    <row r="24" spans="1:6" ht="12.75">
      <c r="A24">
        <v>22</v>
      </c>
      <c r="C24">
        <v>22</v>
      </c>
      <c r="E24">
        <v>22</v>
      </c>
      <c r="F24" t="s">
        <v>1021</v>
      </c>
    </row>
    <row r="25" spans="1:6" ht="12.75">
      <c r="A25">
        <v>23</v>
      </c>
      <c r="C25">
        <v>23</v>
      </c>
      <c r="E25">
        <v>23</v>
      </c>
      <c r="F25" t="s">
        <v>1030</v>
      </c>
    </row>
    <row r="26" spans="1:6" ht="12.75">
      <c r="A26">
        <v>24</v>
      </c>
      <c r="C26">
        <v>24</v>
      </c>
      <c r="E26">
        <v>24</v>
      </c>
      <c r="F26" t="s">
        <v>1042</v>
      </c>
    </row>
    <row r="27" spans="1:5" ht="12.75">
      <c r="A27">
        <v>25</v>
      </c>
      <c r="C27">
        <v>25</v>
      </c>
      <c r="E27">
        <v>25</v>
      </c>
    </row>
    <row r="28" spans="1:5" ht="12.75">
      <c r="A28">
        <v>26</v>
      </c>
      <c r="C28">
        <v>26</v>
      </c>
      <c r="E28">
        <v>26</v>
      </c>
    </row>
    <row r="29" spans="1:5" ht="12.75">
      <c r="A29">
        <v>27</v>
      </c>
      <c r="C29">
        <v>27</v>
      </c>
      <c r="E29">
        <v>27</v>
      </c>
    </row>
    <row r="30" spans="1:5" ht="12.75">
      <c r="A30">
        <v>28</v>
      </c>
      <c r="C30">
        <v>28</v>
      </c>
      <c r="E30">
        <v>28</v>
      </c>
    </row>
    <row r="31" spans="1:5" ht="12.75">
      <c r="A31">
        <v>29</v>
      </c>
      <c r="C31">
        <v>29</v>
      </c>
      <c r="E31">
        <v>29</v>
      </c>
    </row>
    <row r="32" spans="1:5" ht="12.75">
      <c r="A32">
        <v>30</v>
      </c>
      <c r="C32">
        <v>30</v>
      </c>
      <c r="E32">
        <v>30</v>
      </c>
    </row>
  </sheetData>
  <mergeCells count="3">
    <mergeCell ref="E1:F1"/>
    <mergeCell ref="A1:B1"/>
    <mergeCell ref="C1:D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pane ySplit="510" topLeftCell="BM2" activePane="bottomLeft" state="split"/>
      <selection pane="topLeft" activeCell="B72" sqref="B72"/>
      <selection pane="bottomLeft" activeCell="F5" sqref="F5"/>
    </sheetView>
  </sheetViews>
  <sheetFormatPr defaultColWidth="11.421875" defaultRowHeight="12.75"/>
  <cols>
    <col min="1" max="1" width="3.00390625" style="0" bestFit="1" customWidth="1"/>
    <col min="3" max="3" width="3.7109375" style="0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0</v>
      </c>
      <c r="B2" s="1" t="s">
        <v>50</v>
      </c>
      <c r="C2" s="1">
        <f>COUNTA(D:D)-1</f>
        <v>0</v>
      </c>
      <c r="D2" s="1" t="s">
        <v>50</v>
      </c>
      <c r="E2" s="1">
        <f>COUNTA(F:F)-1</f>
        <v>2</v>
      </c>
      <c r="F2" s="1" t="s">
        <v>53</v>
      </c>
    </row>
    <row r="3" spans="1:6" ht="12.75">
      <c r="A3">
        <v>1</v>
      </c>
      <c r="C3">
        <v>1</v>
      </c>
      <c r="E3">
        <v>1</v>
      </c>
      <c r="F3" t="s">
        <v>588</v>
      </c>
    </row>
    <row r="4" spans="1:6" ht="12.75">
      <c r="A4">
        <v>2</v>
      </c>
      <c r="C4">
        <v>2</v>
      </c>
      <c r="E4">
        <v>2</v>
      </c>
      <c r="F4" t="s">
        <v>795</v>
      </c>
    </row>
    <row r="5" spans="1:5" ht="12.75">
      <c r="A5">
        <v>3</v>
      </c>
      <c r="C5">
        <v>3</v>
      </c>
      <c r="E5">
        <v>3</v>
      </c>
    </row>
    <row r="6" spans="1:5" ht="12.75">
      <c r="A6">
        <v>4</v>
      </c>
      <c r="C6">
        <v>4</v>
      </c>
      <c r="E6">
        <v>4</v>
      </c>
    </row>
    <row r="7" spans="1:5" ht="12.75">
      <c r="A7">
        <v>5</v>
      </c>
      <c r="C7">
        <v>5</v>
      </c>
      <c r="E7">
        <v>5</v>
      </c>
    </row>
    <row r="8" spans="1:5" ht="12.75">
      <c r="A8">
        <v>6</v>
      </c>
      <c r="C8">
        <v>6</v>
      </c>
      <c r="E8">
        <v>6</v>
      </c>
    </row>
    <row r="9" spans="1:5" ht="12.75">
      <c r="A9">
        <v>7</v>
      </c>
      <c r="C9">
        <v>7</v>
      </c>
      <c r="E9">
        <v>7</v>
      </c>
    </row>
    <row r="10" spans="1:5" ht="12.75">
      <c r="A10">
        <v>8</v>
      </c>
      <c r="C10">
        <v>8</v>
      </c>
      <c r="E10">
        <v>8</v>
      </c>
    </row>
    <row r="11" spans="1:5" ht="12.75">
      <c r="A11">
        <v>9</v>
      </c>
      <c r="C11">
        <v>9</v>
      </c>
      <c r="E11">
        <v>9</v>
      </c>
    </row>
    <row r="12" spans="1:5" ht="12.75">
      <c r="A12">
        <v>10</v>
      </c>
      <c r="C12">
        <v>10</v>
      </c>
      <c r="E12">
        <v>10</v>
      </c>
    </row>
    <row r="13" spans="1:5" ht="12.75">
      <c r="A13">
        <v>11</v>
      </c>
      <c r="C13">
        <v>11</v>
      </c>
      <c r="E13">
        <v>11</v>
      </c>
    </row>
    <row r="14" spans="1:5" ht="12.75">
      <c r="A14">
        <v>12</v>
      </c>
      <c r="C14">
        <v>12</v>
      </c>
      <c r="E14">
        <v>12</v>
      </c>
    </row>
    <row r="15" spans="1:5" ht="12.75">
      <c r="A15">
        <v>13</v>
      </c>
      <c r="C15">
        <v>13</v>
      </c>
      <c r="E15">
        <v>13</v>
      </c>
    </row>
    <row r="16" spans="1:5" ht="12.75">
      <c r="A16">
        <v>14</v>
      </c>
      <c r="C16">
        <v>14</v>
      </c>
      <c r="E16">
        <v>14</v>
      </c>
    </row>
    <row r="17" spans="1:5" ht="12.75">
      <c r="A17">
        <v>15</v>
      </c>
      <c r="C17">
        <v>15</v>
      </c>
      <c r="E17">
        <v>15</v>
      </c>
    </row>
    <row r="18" spans="1:5" ht="12.75">
      <c r="A18">
        <v>16</v>
      </c>
      <c r="C18">
        <v>16</v>
      </c>
      <c r="E18">
        <v>16</v>
      </c>
    </row>
    <row r="19" spans="1:5" ht="12.75">
      <c r="A19">
        <v>17</v>
      </c>
      <c r="C19">
        <v>17</v>
      </c>
      <c r="E19">
        <v>17</v>
      </c>
    </row>
    <row r="20" spans="1:5" ht="12.75">
      <c r="A20">
        <v>18</v>
      </c>
      <c r="C20">
        <v>18</v>
      </c>
      <c r="E20">
        <v>18</v>
      </c>
    </row>
    <row r="21" spans="1:5" ht="12.75">
      <c r="A21">
        <v>19</v>
      </c>
      <c r="C21">
        <v>19</v>
      </c>
      <c r="E21">
        <v>19</v>
      </c>
    </row>
    <row r="22" spans="1:5" ht="12.75">
      <c r="A22">
        <v>20</v>
      </c>
      <c r="C22">
        <v>20</v>
      </c>
      <c r="E22">
        <v>20</v>
      </c>
    </row>
    <row r="23" spans="1:5" ht="12.75">
      <c r="A23">
        <v>21</v>
      </c>
      <c r="C23">
        <v>21</v>
      </c>
      <c r="E23">
        <v>21</v>
      </c>
    </row>
    <row r="24" spans="1:5" ht="12.75">
      <c r="A24">
        <v>22</v>
      </c>
      <c r="C24">
        <v>22</v>
      </c>
      <c r="E24">
        <v>22</v>
      </c>
    </row>
    <row r="25" spans="1:5" ht="12.75">
      <c r="A25">
        <v>23</v>
      </c>
      <c r="C25">
        <v>23</v>
      </c>
      <c r="E25">
        <v>23</v>
      </c>
    </row>
    <row r="26" spans="1:5" ht="12.75">
      <c r="A26">
        <v>24</v>
      </c>
      <c r="C26">
        <v>24</v>
      </c>
      <c r="E26">
        <v>24</v>
      </c>
    </row>
    <row r="27" spans="1:5" ht="12.75">
      <c r="A27">
        <v>25</v>
      </c>
      <c r="C27">
        <v>25</v>
      </c>
      <c r="E27">
        <v>25</v>
      </c>
    </row>
    <row r="28" spans="1:5" ht="12.75">
      <c r="A28">
        <v>26</v>
      </c>
      <c r="C28">
        <v>26</v>
      </c>
      <c r="E28">
        <v>26</v>
      </c>
    </row>
    <row r="29" spans="1:5" ht="12.75">
      <c r="A29">
        <v>27</v>
      </c>
      <c r="C29">
        <v>27</v>
      </c>
      <c r="E29">
        <v>27</v>
      </c>
    </row>
    <row r="30" spans="1:5" ht="12.75">
      <c r="A30">
        <v>28</v>
      </c>
      <c r="C30">
        <v>28</v>
      </c>
      <c r="E30">
        <v>28</v>
      </c>
    </row>
    <row r="31" spans="1:5" ht="12.75">
      <c r="A31">
        <v>29</v>
      </c>
      <c r="C31">
        <v>29</v>
      </c>
      <c r="E31">
        <v>29</v>
      </c>
    </row>
    <row r="32" spans="1:5" ht="12.75">
      <c r="A32">
        <v>30</v>
      </c>
      <c r="C32">
        <v>30</v>
      </c>
      <c r="E32">
        <v>30</v>
      </c>
    </row>
    <row r="33" spans="1:5" ht="12.75">
      <c r="A33">
        <v>31</v>
      </c>
      <c r="C33">
        <v>31</v>
      </c>
      <c r="E33">
        <v>31</v>
      </c>
    </row>
    <row r="34" spans="1:5" ht="12.75">
      <c r="A34">
        <v>32</v>
      </c>
      <c r="C34">
        <v>32</v>
      </c>
      <c r="E34">
        <v>32</v>
      </c>
    </row>
    <row r="35" spans="1:5" ht="12.75">
      <c r="A35">
        <v>33</v>
      </c>
      <c r="C35">
        <v>33</v>
      </c>
      <c r="E35">
        <v>33</v>
      </c>
    </row>
    <row r="36" spans="1:5" ht="12.75">
      <c r="A36">
        <v>34</v>
      </c>
      <c r="C36">
        <v>34</v>
      </c>
      <c r="E36">
        <v>34</v>
      </c>
    </row>
    <row r="37" spans="1:5" ht="12.75">
      <c r="A37">
        <v>35</v>
      </c>
      <c r="C37">
        <v>35</v>
      </c>
      <c r="E37">
        <v>35</v>
      </c>
    </row>
    <row r="38" spans="1:5" ht="12.75">
      <c r="A38">
        <v>36</v>
      </c>
      <c r="C38">
        <v>36</v>
      </c>
      <c r="E38">
        <v>36</v>
      </c>
    </row>
    <row r="39" spans="1:5" ht="12.75">
      <c r="A39">
        <v>37</v>
      </c>
      <c r="C39">
        <v>37</v>
      </c>
      <c r="E39">
        <v>37</v>
      </c>
    </row>
    <row r="40" spans="1:5" ht="12.75">
      <c r="A40">
        <v>38</v>
      </c>
      <c r="C40">
        <v>38</v>
      </c>
      <c r="E40">
        <v>38</v>
      </c>
    </row>
    <row r="41" spans="1:5" ht="12.75">
      <c r="A41">
        <v>39</v>
      </c>
      <c r="C41">
        <v>39</v>
      </c>
      <c r="E41">
        <v>39</v>
      </c>
    </row>
    <row r="42" spans="1:5" ht="12.75">
      <c r="A42">
        <v>40</v>
      </c>
      <c r="C42">
        <v>40</v>
      </c>
      <c r="E42">
        <v>40</v>
      </c>
    </row>
    <row r="43" spans="1:5" ht="12.75">
      <c r="A43">
        <v>41</v>
      </c>
      <c r="C43">
        <v>41</v>
      </c>
      <c r="E43">
        <v>41</v>
      </c>
    </row>
    <row r="44" spans="1:5" ht="12.75">
      <c r="A44">
        <v>42</v>
      </c>
      <c r="C44">
        <v>42</v>
      </c>
      <c r="E44">
        <v>42</v>
      </c>
    </row>
    <row r="45" spans="1:5" ht="12.75">
      <c r="A45">
        <v>43</v>
      </c>
      <c r="C45">
        <v>43</v>
      </c>
      <c r="E45">
        <v>43</v>
      </c>
    </row>
    <row r="46" spans="1:5" ht="12.75">
      <c r="A46">
        <v>44</v>
      </c>
      <c r="C46">
        <v>44</v>
      </c>
      <c r="E46">
        <v>44</v>
      </c>
    </row>
    <row r="47" spans="1:5" ht="12.75">
      <c r="A47">
        <v>45</v>
      </c>
      <c r="C47">
        <v>45</v>
      </c>
      <c r="E47">
        <v>45</v>
      </c>
    </row>
    <row r="48" spans="1:5" ht="12.75">
      <c r="A48">
        <v>46</v>
      </c>
      <c r="C48">
        <v>46</v>
      </c>
      <c r="E48">
        <v>46</v>
      </c>
    </row>
    <row r="49" spans="1:5" ht="12.75">
      <c r="A49">
        <v>47</v>
      </c>
      <c r="C49">
        <v>47</v>
      </c>
      <c r="E49">
        <v>47</v>
      </c>
    </row>
    <row r="50" spans="1:5" ht="12.75">
      <c r="A50">
        <v>48</v>
      </c>
      <c r="C50">
        <v>48</v>
      </c>
      <c r="E50">
        <v>48</v>
      </c>
    </row>
    <row r="51" spans="1:5" ht="12.75">
      <c r="A51">
        <v>49</v>
      </c>
      <c r="C51">
        <v>49</v>
      </c>
      <c r="E51">
        <v>49</v>
      </c>
    </row>
    <row r="52" spans="1:5" ht="12.75">
      <c r="A52">
        <v>50</v>
      </c>
      <c r="C52">
        <v>50</v>
      </c>
      <c r="E52">
        <v>50</v>
      </c>
    </row>
    <row r="53" spans="1:5" ht="12.75">
      <c r="A53">
        <v>51</v>
      </c>
      <c r="C53">
        <v>51</v>
      </c>
      <c r="E53">
        <v>51</v>
      </c>
    </row>
    <row r="54" spans="1:5" ht="12.75">
      <c r="A54">
        <v>52</v>
      </c>
      <c r="C54">
        <v>52</v>
      </c>
      <c r="E54">
        <v>52</v>
      </c>
    </row>
    <row r="55" spans="1:5" ht="12.75">
      <c r="A55">
        <v>53</v>
      </c>
      <c r="C55">
        <v>53</v>
      </c>
      <c r="E55">
        <v>53</v>
      </c>
    </row>
    <row r="56" spans="1:5" ht="12.75">
      <c r="A56">
        <v>54</v>
      </c>
      <c r="C56">
        <v>54</v>
      </c>
      <c r="E56">
        <v>54</v>
      </c>
    </row>
    <row r="57" spans="1:5" ht="12.75">
      <c r="A57">
        <v>55</v>
      </c>
      <c r="C57">
        <v>55</v>
      </c>
      <c r="E57">
        <v>55</v>
      </c>
    </row>
    <row r="58" spans="1:5" ht="12.75">
      <c r="A58">
        <v>56</v>
      </c>
      <c r="C58">
        <v>56</v>
      </c>
      <c r="E58">
        <v>56</v>
      </c>
    </row>
    <row r="59" spans="1:5" ht="12.75">
      <c r="A59">
        <v>57</v>
      </c>
      <c r="C59">
        <v>57</v>
      </c>
      <c r="E59">
        <v>57</v>
      </c>
    </row>
    <row r="60" spans="1:5" ht="12.75">
      <c r="A60">
        <v>58</v>
      </c>
      <c r="C60">
        <v>58</v>
      </c>
      <c r="E60">
        <v>58</v>
      </c>
    </row>
    <row r="61" spans="1:5" ht="12.75">
      <c r="A61">
        <v>59</v>
      </c>
      <c r="C61">
        <v>59</v>
      </c>
      <c r="E61">
        <v>59</v>
      </c>
    </row>
    <row r="62" spans="1:5" ht="12.75">
      <c r="A62">
        <v>60</v>
      </c>
      <c r="C62">
        <v>60</v>
      </c>
      <c r="E62">
        <v>60</v>
      </c>
    </row>
    <row r="63" spans="1:5" ht="12.75">
      <c r="A63">
        <v>61</v>
      </c>
      <c r="C63">
        <v>61</v>
      </c>
      <c r="E63">
        <v>61</v>
      </c>
    </row>
    <row r="64" spans="1:5" ht="12.75">
      <c r="A64">
        <v>62</v>
      </c>
      <c r="C64">
        <v>62</v>
      </c>
      <c r="E64">
        <v>62</v>
      </c>
    </row>
    <row r="65" spans="1:5" ht="12.75">
      <c r="A65">
        <v>63</v>
      </c>
      <c r="C65">
        <v>63</v>
      </c>
      <c r="E65">
        <v>63</v>
      </c>
    </row>
    <row r="66" spans="1:5" ht="12.75">
      <c r="A66">
        <v>64</v>
      </c>
      <c r="C66">
        <v>64</v>
      </c>
      <c r="E66">
        <v>64</v>
      </c>
    </row>
    <row r="67" spans="1:5" ht="12.75">
      <c r="A67">
        <v>65</v>
      </c>
      <c r="C67">
        <v>65</v>
      </c>
      <c r="E67">
        <v>65</v>
      </c>
    </row>
    <row r="68" spans="1:3" ht="12.75">
      <c r="A68">
        <v>66</v>
      </c>
      <c r="C68">
        <v>66</v>
      </c>
    </row>
    <row r="69" spans="1:3" ht="12.75">
      <c r="A69">
        <v>67</v>
      </c>
      <c r="C69">
        <v>67</v>
      </c>
    </row>
    <row r="70" spans="1:3" ht="12.75">
      <c r="A70">
        <v>68</v>
      </c>
      <c r="C70">
        <v>68</v>
      </c>
    </row>
    <row r="71" spans="1:3" ht="12.75">
      <c r="A71">
        <v>69</v>
      </c>
      <c r="C71">
        <v>69</v>
      </c>
    </row>
    <row r="72" spans="1:3" ht="12.75">
      <c r="A72">
        <v>70</v>
      </c>
      <c r="C72">
        <v>70</v>
      </c>
    </row>
    <row r="73" spans="1:3" ht="12.75">
      <c r="A73">
        <v>71</v>
      </c>
      <c r="C73">
        <v>71</v>
      </c>
    </row>
    <row r="74" spans="1:3" ht="12.75">
      <c r="A74">
        <v>72</v>
      </c>
      <c r="C74">
        <v>72</v>
      </c>
    </row>
    <row r="75" spans="1:3" ht="12.75">
      <c r="A75">
        <v>73</v>
      </c>
      <c r="C75">
        <v>73</v>
      </c>
    </row>
    <row r="76" spans="1:3" ht="12.75">
      <c r="A76">
        <v>74</v>
      </c>
      <c r="C76">
        <v>74</v>
      </c>
    </row>
    <row r="77" spans="1:3" ht="12.75">
      <c r="A77">
        <v>75</v>
      </c>
      <c r="C77">
        <v>75</v>
      </c>
    </row>
    <row r="78" spans="1:3" ht="12.75">
      <c r="A78">
        <v>76</v>
      </c>
      <c r="C78">
        <v>76</v>
      </c>
    </row>
    <row r="79" spans="1:3" ht="12.75">
      <c r="A79">
        <v>77</v>
      </c>
      <c r="C79">
        <v>77</v>
      </c>
    </row>
    <row r="80" spans="1:3" ht="12.75">
      <c r="A80">
        <v>78</v>
      </c>
      <c r="C80">
        <v>78</v>
      </c>
    </row>
    <row r="81" spans="1:3" ht="12.75">
      <c r="A81">
        <v>79</v>
      </c>
      <c r="C81">
        <v>79</v>
      </c>
    </row>
    <row r="82" ht="12.75">
      <c r="C82">
        <v>80</v>
      </c>
    </row>
    <row r="83" ht="12.75">
      <c r="C83">
        <v>81</v>
      </c>
    </row>
    <row r="84" ht="12.75">
      <c r="C84">
        <v>82</v>
      </c>
    </row>
    <row r="85" ht="12.75">
      <c r="C85">
        <v>83</v>
      </c>
    </row>
    <row r="86" ht="12.75">
      <c r="C86">
        <v>84</v>
      </c>
    </row>
    <row r="87" ht="12.75">
      <c r="C87">
        <v>85</v>
      </c>
    </row>
    <row r="88" ht="12.75">
      <c r="C88">
        <v>86</v>
      </c>
    </row>
    <row r="89" ht="12.75">
      <c r="C89">
        <v>87</v>
      </c>
    </row>
    <row r="90" ht="12.75">
      <c r="C90">
        <v>88</v>
      </c>
    </row>
    <row r="91" ht="12.75">
      <c r="C91">
        <v>89</v>
      </c>
    </row>
    <row r="92" ht="12.75">
      <c r="C92">
        <v>90</v>
      </c>
    </row>
    <row r="93" ht="12.75">
      <c r="C93">
        <v>91</v>
      </c>
    </row>
    <row r="94" ht="12.75">
      <c r="C94">
        <v>92</v>
      </c>
    </row>
    <row r="95" ht="12.75">
      <c r="C95">
        <v>93</v>
      </c>
    </row>
    <row r="96" ht="12.75">
      <c r="C96">
        <v>94</v>
      </c>
    </row>
    <row r="97" ht="12.75">
      <c r="C97">
        <v>95</v>
      </c>
    </row>
    <row r="98" ht="12.75">
      <c r="C98">
        <v>96</v>
      </c>
    </row>
    <row r="99" ht="12.75">
      <c r="C99">
        <v>97</v>
      </c>
    </row>
    <row r="100" ht="12.75">
      <c r="C100">
        <v>98</v>
      </c>
    </row>
    <row r="101" ht="12.75">
      <c r="C101">
        <v>99</v>
      </c>
    </row>
    <row r="102" ht="12.75">
      <c r="C102">
        <v>100</v>
      </c>
    </row>
    <row r="103" ht="12.75">
      <c r="C103">
        <v>101</v>
      </c>
    </row>
    <row r="104" ht="12.75">
      <c r="C104">
        <v>102</v>
      </c>
    </row>
    <row r="105" ht="12.75">
      <c r="C105">
        <v>103</v>
      </c>
    </row>
  </sheetData>
  <mergeCells count="3">
    <mergeCell ref="E1:F1"/>
    <mergeCell ref="A1:B1"/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7" sqref="B7"/>
    </sheetView>
  </sheetViews>
  <sheetFormatPr defaultColWidth="11.421875" defaultRowHeight="12.75"/>
  <cols>
    <col min="1" max="1" width="3.00390625" style="0" bestFit="1" customWidth="1"/>
    <col min="3" max="3" width="3.00390625" style="0" bestFit="1" customWidth="1"/>
    <col min="5" max="5" width="3.00390625" style="0" bestFit="1" customWidth="1"/>
  </cols>
  <sheetData>
    <row r="1" spans="1:6" ht="12.75">
      <c r="A1" s="5" t="s">
        <v>0</v>
      </c>
      <c r="B1" s="5"/>
      <c r="C1" s="5" t="s">
        <v>0</v>
      </c>
      <c r="D1" s="5"/>
      <c r="E1" s="5" t="s">
        <v>1</v>
      </c>
      <c r="F1" s="5"/>
    </row>
    <row r="2" spans="1:6" s="1" customFormat="1" ht="12.75">
      <c r="A2" s="1">
        <f>COUNTA(B:B)-1</f>
        <v>4</v>
      </c>
      <c r="B2" s="1" t="s">
        <v>50</v>
      </c>
      <c r="C2" s="1">
        <f>COUNTA(D:D)-1</f>
        <v>4</v>
      </c>
      <c r="D2" s="1" t="s">
        <v>50</v>
      </c>
      <c r="E2" s="1">
        <f>COUNTA(F:F)-1</f>
        <v>2</v>
      </c>
      <c r="F2" s="1" t="s">
        <v>53</v>
      </c>
    </row>
    <row r="3" spans="1:6" ht="12.75">
      <c r="A3">
        <v>1</v>
      </c>
      <c r="B3" t="s">
        <v>612</v>
      </c>
      <c r="C3">
        <v>1</v>
      </c>
      <c r="D3" t="s">
        <v>618</v>
      </c>
      <c r="E3">
        <v>1</v>
      </c>
      <c r="F3" t="s">
        <v>619</v>
      </c>
    </row>
    <row r="4" spans="1:6" ht="12.75">
      <c r="A4">
        <v>2</v>
      </c>
      <c r="B4" t="s">
        <v>1002</v>
      </c>
      <c r="C4">
        <v>2</v>
      </c>
      <c r="D4" t="s">
        <v>624</v>
      </c>
      <c r="E4">
        <v>2</v>
      </c>
      <c r="F4" t="s">
        <v>1001</v>
      </c>
    </row>
    <row r="5" spans="1:5" ht="12.75">
      <c r="A5">
        <v>3</v>
      </c>
      <c r="B5" t="s">
        <v>1022</v>
      </c>
      <c r="C5">
        <v>3</v>
      </c>
      <c r="D5" t="s">
        <v>626</v>
      </c>
      <c r="E5">
        <v>3</v>
      </c>
    </row>
    <row r="6" spans="1:5" ht="12.75">
      <c r="A6">
        <v>4</v>
      </c>
      <c r="B6" t="s">
        <v>1059</v>
      </c>
      <c r="C6">
        <v>4</v>
      </c>
      <c r="D6" t="s">
        <v>1047</v>
      </c>
      <c r="E6">
        <v>4</v>
      </c>
    </row>
    <row r="7" spans="1:5" ht="12.75">
      <c r="A7">
        <v>5</v>
      </c>
      <c r="C7">
        <v>5</v>
      </c>
      <c r="E7">
        <v>5</v>
      </c>
    </row>
    <row r="8" spans="1:5" ht="12.75">
      <c r="A8">
        <v>6</v>
      </c>
      <c r="C8">
        <v>6</v>
      </c>
      <c r="E8">
        <v>6</v>
      </c>
    </row>
    <row r="9" spans="1:5" ht="12.75">
      <c r="A9">
        <v>7</v>
      </c>
      <c r="C9">
        <v>7</v>
      </c>
      <c r="E9">
        <v>7</v>
      </c>
    </row>
    <row r="10" spans="1:5" ht="12.75">
      <c r="A10">
        <v>8</v>
      </c>
      <c r="C10">
        <v>8</v>
      </c>
      <c r="E10">
        <v>8</v>
      </c>
    </row>
    <row r="11" spans="1:5" ht="12.75">
      <c r="A11">
        <v>9</v>
      </c>
      <c r="C11">
        <v>9</v>
      </c>
      <c r="E11">
        <v>9</v>
      </c>
    </row>
    <row r="12" spans="1:5" ht="12.75">
      <c r="A12">
        <v>10</v>
      </c>
      <c r="C12">
        <v>10</v>
      </c>
      <c r="E12">
        <v>10</v>
      </c>
    </row>
    <row r="13" spans="1:5" ht="12.75">
      <c r="A13">
        <v>11</v>
      </c>
      <c r="C13">
        <v>11</v>
      </c>
      <c r="E13">
        <v>11</v>
      </c>
    </row>
    <row r="14" spans="1:5" ht="12.75">
      <c r="A14">
        <v>12</v>
      </c>
      <c r="C14">
        <v>12</v>
      </c>
      <c r="E14">
        <v>12</v>
      </c>
    </row>
    <row r="15" spans="1:5" ht="12.75">
      <c r="A15">
        <v>13</v>
      </c>
      <c r="C15">
        <v>13</v>
      </c>
      <c r="E15">
        <v>13</v>
      </c>
    </row>
    <row r="16" spans="1:5" ht="12.75">
      <c r="A16">
        <v>14</v>
      </c>
      <c r="C16">
        <v>14</v>
      </c>
      <c r="E16">
        <v>14</v>
      </c>
    </row>
    <row r="17" spans="1:5" ht="12.75">
      <c r="A17">
        <v>15</v>
      </c>
      <c r="C17">
        <v>15</v>
      </c>
      <c r="E17">
        <v>15</v>
      </c>
    </row>
    <row r="18" spans="1:5" ht="12.75">
      <c r="A18">
        <v>16</v>
      </c>
      <c r="C18">
        <v>16</v>
      </c>
      <c r="E18">
        <v>16</v>
      </c>
    </row>
    <row r="19" spans="1:5" ht="12.75">
      <c r="A19">
        <v>17</v>
      </c>
      <c r="C19">
        <v>17</v>
      </c>
      <c r="E19">
        <v>17</v>
      </c>
    </row>
    <row r="20" spans="1:5" ht="12.75">
      <c r="A20">
        <v>18</v>
      </c>
      <c r="C20">
        <v>18</v>
      </c>
      <c r="E20">
        <v>18</v>
      </c>
    </row>
    <row r="21" spans="1:5" ht="12.75">
      <c r="A21">
        <v>19</v>
      </c>
      <c r="C21">
        <v>19</v>
      </c>
      <c r="E21">
        <v>19</v>
      </c>
    </row>
    <row r="22" spans="1:5" ht="12.75">
      <c r="A22">
        <v>20</v>
      </c>
      <c r="C22">
        <v>20</v>
      </c>
      <c r="E22">
        <v>20</v>
      </c>
    </row>
    <row r="23" spans="1:5" ht="12.75">
      <c r="A23">
        <v>21</v>
      </c>
      <c r="C23">
        <v>21</v>
      </c>
      <c r="E23">
        <v>21</v>
      </c>
    </row>
    <row r="24" spans="1:5" ht="12.75">
      <c r="A24">
        <v>22</v>
      </c>
      <c r="C24">
        <v>22</v>
      </c>
      <c r="E24">
        <v>22</v>
      </c>
    </row>
    <row r="25" spans="1:5" ht="12.75">
      <c r="A25">
        <v>23</v>
      </c>
      <c r="C25">
        <v>23</v>
      </c>
      <c r="E25">
        <v>23</v>
      </c>
    </row>
    <row r="26" spans="1:5" ht="12.75">
      <c r="A26">
        <v>24</v>
      </c>
      <c r="C26">
        <v>24</v>
      </c>
      <c r="E26">
        <v>24</v>
      </c>
    </row>
    <row r="27" spans="1:5" ht="12.75">
      <c r="A27">
        <v>25</v>
      </c>
      <c r="C27">
        <v>25</v>
      </c>
      <c r="E27">
        <v>25</v>
      </c>
    </row>
    <row r="28" spans="1:5" ht="12.75">
      <c r="A28">
        <v>26</v>
      </c>
      <c r="C28">
        <v>26</v>
      </c>
      <c r="E28">
        <v>26</v>
      </c>
    </row>
    <row r="29" spans="1:5" ht="12.75">
      <c r="A29">
        <v>27</v>
      </c>
      <c r="C29">
        <v>27</v>
      </c>
      <c r="E29">
        <v>27</v>
      </c>
    </row>
    <row r="30" spans="1:5" ht="12.75">
      <c r="A30">
        <v>28</v>
      </c>
      <c r="C30">
        <v>28</v>
      </c>
      <c r="E30">
        <v>28</v>
      </c>
    </row>
    <row r="31" spans="1:5" ht="12.75">
      <c r="A31">
        <v>29</v>
      </c>
      <c r="C31">
        <v>29</v>
      </c>
      <c r="E31">
        <v>29</v>
      </c>
    </row>
    <row r="32" spans="1:5" ht="12.75">
      <c r="A32">
        <v>30</v>
      </c>
      <c r="C32">
        <v>30</v>
      </c>
      <c r="E32">
        <v>30</v>
      </c>
    </row>
  </sheetData>
  <mergeCells count="3">
    <mergeCell ref="E1:F1"/>
    <mergeCell ref="A1:B1"/>
    <mergeCell ref="C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Lemper</dc:creator>
  <cp:keywords/>
  <dc:description/>
  <cp:lastModifiedBy>AADLEM</cp:lastModifiedBy>
  <cp:lastPrinted>2002-10-03T15:39:39Z</cp:lastPrinted>
  <dcterms:created xsi:type="dcterms:W3CDTF">2002-09-25T22:30:58Z</dcterms:created>
  <dcterms:modified xsi:type="dcterms:W3CDTF">2007-02-22T16:54:17Z</dcterms:modified>
  <cp:category/>
  <cp:version/>
  <cp:contentType/>
  <cp:contentStatus/>
</cp:coreProperties>
</file>